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RQUES01\Desktop\MERCADOS COVID 19\MERCADO 19 DE JULIO\"/>
    </mc:Choice>
  </mc:AlternateContent>
  <bookViews>
    <workbookView xWindow="0" yWindow="0" windowWidth="20490" windowHeight="7155" tabRatio="880" activeTab="6"/>
  </bookViews>
  <sheets>
    <sheet name="REL. MERCADOS" sheetId="1" r:id="rId1"/>
    <sheet name="19 DE JULIO VENDEDORES" sheetId="43" r:id="rId2"/>
    <sheet name="HOJA (1)" sheetId="44" r:id="rId3"/>
    <sheet name="HOJA (2)" sheetId="45" r:id="rId4"/>
    <sheet name="HOJA (3)" sheetId="46" r:id="rId5"/>
    <sheet name="HOJA(4)" sheetId="47" r:id="rId6"/>
    <sheet name="HOJA(5)" sheetId="48" r:id="rId7"/>
  </sheets>
  <definedNames>
    <definedName name="_xlnm.Print_Area" localSheetId="1">'19 DE JULIO VENDEDORES'!$A$1:$T$57</definedName>
    <definedName name="_xlnm.Print_Area" localSheetId="2">'HOJA (1)'!$A$1:$V$35</definedName>
    <definedName name="_xlnm.Print_Area" localSheetId="3">'HOJA (2)'!$A$1:$V$35</definedName>
    <definedName name="_xlnm.Print_Area" localSheetId="4">'HOJA (3)'!$A$1:$V$33</definedName>
    <definedName name="_xlnm.Print_Area" localSheetId="5">'HOJA(4)'!$A$1:$V$33</definedName>
    <definedName name="_xlnm.Print_Area" localSheetId="6">'HOJA(5)'!$A$1:$V$33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T23" i="48" l="1"/>
  <c r="G23" i="48"/>
  <c r="T18" i="48"/>
  <c r="K18" i="48"/>
  <c r="G18" i="48"/>
  <c r="U18" i="48"/>
  <c r="U19" i="48" s="1"/>
  <c r="U20" i="48" s="1"/>
  <c r="U21" i="48" s="1"/>
  <c r="U22" i="48" s="1"/>
  <c r="U23" i="48" s="1"/>
  <c r="U24" i="48" s="1"/>
  <c r="U25" i="48" s="1"/>
  <c r="A18" i="48"/>
  <c r="A19" i="48" s="1"/>
  <c r="A20" i="48" s="1"/>
  <c r="A21" i="48" s="1"/>
  <c r="A22" i="48" s="1"/>
  <c r="A23" i="48" s="1"/>
  <c r="A24" i="48" s="1"/>
  <c r="A25" i="48" s="1"/>
  <c r="C8" i="48"/>
  <c r="T6" i="48"/>
  <c r="J6" i="48"/>
  <c r="C6" i="48"/>
  <c r="U23" i="46"/>
  <c r="G24" i="47"/>
  <c r="U20" i="47"/>
  <c r="A18" i="47"/>
  <c r="A19" i="47" s="1"/>
  <c r="A20" i="47" s="1"/>
  <c r="A21" i="47" s="1"/>
  <c r="A22" i="47" s="1"/>
  <c r="A23" i="47" s="1"/>
  <c r="A24" i="47" s="1"/>
  <c r="C8" i="47"/>
  <c r="T6" i="47"/>
  <c r="J6" i="47"/>
  <c r="C6" i="47"/>
  <c r="U22" i="46"/>
  <c r="U24" i="46" s="1"/>
  <c r="U18" i="46"/>
  <c r="U17" i="46" s="1"/>
  <c r="A18" i="46"/>
  <c r="A19" i="46" s="1"/>
  <c r="A20" i="46" s="1"/>
  <c r="A21" i="46" s="1"/>
  <c r="A22" i="46" s="1"/>
  <c r="A23" i="46" s="1"/>
  <c r="A24" i="46" s="1"/>
  <c r="C8" i="46"/>
  <c r="T6" i="46"/>
  <c r="J6" i="46"/>
  <c r="C6" i="46"/>
  <c r="U24" i="45"/>
  <c r="G24" i="45"/>
  <c r="G22" i="45"/>
  <c r="G21" i="45"/>
  <c r="U18" i="45"/>
  <c r="U19" i="45" s="1"/>
  <c r="U20" i="45" s="1"/>
  <c r="U21" i="45" s="1"/>
  <c r="A18" i="45"/>
  <c r="A19" i="45" s="1"/>
  <c r="A20" i="45" s="1"/>
  <c r="A21" i="45" s="1"/>
  <c r="A22" i="45" s="1"/>
  <c r="A23" i="45" s="1"/>
  <c r="A24" i="45" s="1"/>
  <c r="C8" i="45"/>
  <c r="T6" i="45"/>
  <c r="J6" i="45"/>
  <c r="C6" i="45"/>
  <c r="K23" i="44"/>
  <c r="G23" i="44"/>
  <c r="E23" i="44"/>
  <c r="K20" i="44"/>
  <c r="U19" i="44"/>
  <c r="U20" i="44" s="1"/>
  <c r="U21" i="44" s="1"/>
  <c r="U22" i="44" s="1"/>
  <c r="U23" i="44" s="1"/>
  <c r="U24" i="44" s="1"/>
  <c r="A18" i="44"/>
  <c r="A19" i="44" s="1"/>
  <c r="A20" i="44" s="1"/>
  <c r="A21" i="44" s="1"/>
  <c r="A22" i="44" s="1"/>
  <c r="A23" i="44" s="1"/>
  <c r="A24" i="44" s="1"/>
  <c r="C8" i="44"/>
  <c r="T6" i="44"/>
  <c r="J6" i="44"/>
  <c r="C6" i="44"/>
  <c r="A29" i="43"/>
  <c r="A30" i="43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55" i="43" s="1"/>
  <c r="A56" i="43" s="1"/>
  <c r="A57" i="43" s="1"/>
  <c r="A28" i="43"/>
  <c r="A21" i="43"/>
  <c r="U21" i="47" l="1"/>
  <c r="U22" i="47" s="1"/>
  <c r="U23" i="47" s="1"/>
  <c r="U24" i="47" s="1"/>
  <c r="U19" i="47"/>
  <c r="U18" i="47" s="1"/>
  <c r="R55" i="43"/>
  <c r="G55" i="43"/>
  <c r="R50" i="43"/>
  <c r="K50" i="43"/>
  <c r="G50" i="43"/>
  <c r="G48" i="43"/>
  <c r="G41" i="43"/>
  <c r="S38" i="43"/>
  <c r="S40" i="43" s="1"/>
  <c r="S41" i="43" s="1"/>
  <c r="S44" i="43" s="1"/>
  <c r="S34" i="43"/>
  <c r="S33" i="43"/>
  <c r="S32" i="43"/>
  <c r="G32" i="43"/>
  <c r="G29" i="43"/>
  <c r="G30" i="43" s="1"/>
  <c r="C25" i="43"/>
  <c r="B25" i="43"/>
  <c r="K23" i="43"/>
  <c r="G23" i="43"/>
  <c r="E23" i="43"/>
  <c r="K20" i="43"/>
  <c r="S19" i="43"/>
  <c r="S20" i="43" s="1"/>
  <c r="S21" i="43" s="1"/>
  <c r="S22" i="43" s="1"/>
  <c r="S23" i="43" s="1"/>
  <c r="S24" i="43" s="1"/>
  <c r="S25" i="43" s="1"/>
  <c r="S26" i="43" s="1"/>
  <c r="S27" i="43" s="1"/>
  <c r="S28" i="43" s="1"/>
  <c r="S29" i="43" s="1"/>
  <c r="A18" i="43"/>
  <c r="A19" i="43" s="1"/>
  <c r="A20" i="43" s="1"/>
  <c r="A22" i="43" s="1"/>
  <c r="A23" i="43" s="1"/>
  <c r="A24" i="43" s="1"/>
  <c r="A25" i="43" s="1"/>
  <c r="A26" i="43" s="1"/>
  <c r="A27" i="43" s="1"/>
  <c r="C8" i="43"/>
  <c r="R6" i="43"/>
  <c r="J6" i="43"/>
  <c r="C6" i="43"/>
  <c r="S43" i="43" l="1"/>
  <c r="S42" i="43" s="1"/>
  <c r="S45" i="43"/>
  <c r="S46" i="43" s="1"/>
  <c r="S47" i="43" s="1"/>
  <c r="S48" i="43" s="1"/>
  <c r="S49" i="43" s="1"/>
  <c r="S50" i="43" s="1"/>
  <c r="S51" i="43" s="1"/>
  <c r="S52" i="43" s="1"/>
  <c r="S53" i="43" s="1"/>
  <c r="S54" i="43" s="1"/>
  <c r="S55" i="43" s="1"/>
  <c r="S56" i="43" s="1"/>
  <c r="S57" i="43" s="1"/>
</calcChain>
</file>

<file path=xl/sharedStrings.xml><?xml version="1.0" encoding="utf-8"?>
<sst xmlns="http://schemas.openxmlformats.org/spreadsheetml/2006/main" count="757" uniqueCount="279">
  <si>
    <t>RELACION DE MERCADOS DE LA JURISDICCION DEL DISTRITO DE INDEPENDENCIA</t>
  </si>
  <si>
    <t>N°</t>
  </si>
  <si>
    <t>MERCADO</t>
  </si>
  <si>
    <t>NOMBRE</t>
  </si>
  <si>
    <t>DIRECCION</t>
  </si>
  <si>
    <t>PRESIDENTE</t>
  </si>
  <si>
    <t>EJE ZONAL</t>
  </si>
  <si>
    <t>COOPERATIVA DE SERVICIOS ESPECIALES MERCADO ERMITAÑO</t>
  </si>
  <si>
    <t>MERCADO ERMITAÑO</t>
  </si>
  <si>
    <t>AV. LOS PINOS 365</t>
  </si>
  <si>
    <t>ADUARDO GARCIA</t>
  </si>
  <si>
    <t>ERMITAÑO</t>
  </si>
  <si>
    <t>COOPERATIVA DE SERVICIOS ESPECIALES VENCEDOR MIGUEL GRAU LTDA.</t>
  </si>
  <si>
    <t>MIGUEL GRAU</t>
  </si>
  <si>
    <t>CALLE 21 DE JUNIO 651</t>
  </si>
  <si>
    <t>ELMER MENDOZA GONZALES</t>
  </si>
  <si>
    <t>ASOCIACION DE COMERCIANTES MERCADO VIRGEN DEL CARMEN</t>
  </si>
  <si>
    <t>VIRGEN DEL CARMEN</t>
  </si>
  <si>
    <t>JR. LAS CASTAÑAS 306</t>
  </si>
  <si>
    <t>JUAN DIONICIO CARRION</t>
  </si>
  <si>
    <t>ASOCIACION DE MERCADO 19 DE JULIO</t>
  </si>
  <si>
    <t>19 DE JULIO</t>
  </si>
  <si>
    <t>AV. CESAR VALLEJO S/N</t>
  </si>
  <si>
    <t>MARIA CRISTINA PROA ROJAS</t>
  </si>
  <si>
    <t>INDEPENDENCIA</t>
  </si>
  <si>
    <t>ASOCIACION DE COMERCIANTES MERCADO CENTRAL TAHUANTINSUYO</t>
  </si>
  <si>
    <t>MERCADO CENTRAL DE TAHUANTINSUYO</t>
  </si>
  <si>
    <t>AV. ANTISUYO 208</t>
  </si>
  <si>
    <t>LILIANA TALLEDO</t>
  </si>
  <si>
    <t>TAHUANTINSUYO</t>
  </si>
  <si>
    <t>COOPERATIVA DE SERVICIOS ESPECIALES MERCADO N° 1 TAHUANTINSUYO LTDA.</t>
  </si>
  <si>
    <t>MERCADO COOPERATIVA</t>
  </si>
  <si>
    <t>JR. INCA ROCA 365</t>
  </si>
  <si>
    <t>PATRICIA LUDEÑA</t>
  </si>
  <si>
    <t>ASOCIACION DE COMERCIANTES DE PARADA DE TAHUANTINSUYO MERCADO INCA</t>
  </si>
  <si>
    <t>MERCADO LOS INCAS</t>
  </si>
  <si>
    <t>AV. CONTISUYO 30</t>
  </si>
  <si>
    <t>ANDRES DE PAZ BARRETO</t>
  </si>
  <si>
    <t>ASOCIACION DE COMERCIANTES MERCADO SAN MARTIN DE PORRES</t>
  </si>
  <si>
    <t>MERCADO SAN MARTIN DE PORRES</t>
  </si>
  <si>
    <t>AV. HUANACAURE 702</t>
  </si>
  <si>
    <t>NARCISO GARCIA ALEJOS</t>
  </si>
  <si>
    <t>MERCADO MODELO</t>
  </si>
  <si>
    <t>AV. ANTISUYO CDRA. 4 S/N</t>
  </si>
  <si>
    <t>EDGAR GUTIERREZ</t>
  </si>
  <si>
    <t>MERCADO DE COMERCIANTES 7 DE ABRIL</t>
  </si>
  <si>
    <t>MERCADO 7 DE ABRIL</t>
  </si>
  <si>
    <t>AV. CHINCHAYSUYO 472</t>
  </si>
  <si>
    <t>ORLANDO FABIAN SANCHEZ</t>
  </si>
  <si>
    <t>ASOCIACION PEQUEÑOS COMERCIANTES PARADA TAHUANTINSUYO</t>
  </si>
  <si>
    <t>MERCADO PEQUEÑOS COMERCIANTES</t>
  </si>
  <si>
    <t>AV. ANTISUYO 505</t>
  </si>
  <si>
    <t>JAIME RIVAS TINEO</t>
  </si>
  <si>
    <t>ASOCIACION TRABAJADORES ABASTECIIENTO DEL MERCADO N° 1 DE PAYET</t>
  </si>
  <si>
    <t>MERCADO N° 1 DE PAYET</t>
  </si>
  <si>
    <t>JR. TUNGASUCA 224</t>
  </si>
  <si>
    <t>DANTE GAMARRA MESA</t>
  </si>
  <si>
    <t>TÚPAC AMARU</t>
  </si>
  <si>
    <t>ASOCIACION COMERCIANTES MERCADO TÚPAC AMARU N°2</t>
  </si>
  <si>
    <t>MERCADO TÚPAC AMARU N° 2</t>
  </si>
  <si>
    <t>CALLE CAJABAMBA 411</t>
  </si>
  <si>
    <t>JUAN FUENTES ORTEGA</t>
  </si>
  <si>
    <t>ASOCIACION DE PROPIETARIOS DEL MERCADO SAN PEDRO Y SAN PABLO</t>
  </si>
  <si>
    <t>MERCADO SAN PEDRO Y SAN PABLO</t>
  </si>
  <si>
    <t>JR. PALLCAMARCA 553</t>
  </si>
  <si>
    <t>YOLANDA TARAZONA</t>
  </si>
  <si>
    <t>ASOCIACION COMERCIANTES MERCADO MICAELA BASTIDAS</t>
  </si>
  <si>
    <t>MERCADO MICAELA BASTIDAS</t>
  </si>
  <si>
    <t>AV. 4 DE NOVIEMBRE (Mz. J) S/N</t>
  </si>
  <si>
    <t>DORIS ELVIRA BAUTISTA</t>
  </si>
  <si>
    <t>ASOCIACION DE COMERCIANTES NARANJAL</t>
  </si>
  <si>
    <t>MERCADO NARANJAL</t>
  </si>
  <si>
    <t>AV. LAS ALMENDRAS</t>
  </si>
  <si>
    <t>EDGAR MACHUCA</t>
  </si>
  <si>
    <t>INDUSTRIAL</t>
  </si>
  <si>
    <t>JUNTA DE PROPIETARIOS OVALO DE NARANJAL</t>
  </si>
  <si>
    <t>OVALO DE NARANJAL</t>
  </si>
  <si>
    <t>AV. ALFREDO MENDIOLAC/ OVALO NARANJAL</t>
  </si>
  <si>
    <t>MATEO ESPRACIO</t>
  </si>
  <si>
    <t>MINIMARKET NARANJAL</t>
  </si>
  <si>
    <t>CALLE LAS ANONIAS 4197</t>
  </si>
  <si>
    <t>JULIA FLORES ZELADA</t>
  </si>
  <si>
    <t>ASOCIACION DE COMERCIANES NUEVO MERCADO CENTRAL - FEVACEL</t>
  </si>
  <si>
    <t>MERCADO CENTRAL FEVACEL</t>
  </si>
  <si>
    <t>AV. TOMAS VALLE 120</t>
  </si>
  <si>
    <t>VICTOR MEJIA</t>
  </si>
  <si>
    <t>ASOCIACION DE PROPIETARIOS MERCADO MODELO MESA REDONDA</t>
  </si>
  <si>
    <t>MERCADO MESA REDONDA</t>
  </si>
  <si>
    <t>JR. PROGRESO (Mz. Z) S/N</t>
  </si>
  <si>
    <t>-</t>
  </si>
  <si>
    <t>REGISTRO DE VENDEDORES</t>
  </si>
  <si>
    <t>I.- DATOS GENERALES DEL MERCADO</t>
  </si>
  <si>
    <t>NOMBRE DEL MERCADO:</t>
  </si>
  <si>
    <t>DIRECCION:</t>
  </si>
  <si>
    <t>COORDENADAS DE GEOLOCALIZACION</t>
  </si>
  <si>
    <t>X:</t>
  </si>
  <si>
    <t>Y:</t>
  </si>
  <si>
    <t>NUMERO DE PUESTOS:</t>
  </si>
  <si>
    <t>AFORO:</t>
  </si>
  <si>
    <t>TIPO DE MERCADO:</t>
  </si>
  <si>
    <t>MAYORISTA</t>
  </si>
  <si>
    <t>MINORISTA</t>
  </si>
  <si>
    <t>MIXTO</t>
  </si>
  <si>
    <t>DIAS Y HORARIO DE ATENCION DURANTE LA EMERGENCIA:</t>
  </si>
  <si>
    <t>ORGANIZACIÓN:</t>
  </si>
  <si>
    <t>GREMIO</t>
  </si>
  <si>
    <t>OTRO</t>
  </si>
  <si>
    <t>II.- DATOS DE LOS VENDEDORES</t>
  </si>
  <si>
    <t>APELLIDOS</t>
  </si>
  <si>
    <t>DNI</t>
  </si>
  <si>
    <t>SEXO</t>
  </si>
  <si>
    <t>EDAD</t>
  </si>
  <si>
    <t>DIRECCION DEL DOMICILIO</t>
  </si>
  <si>
    <t>TELEFONO</t>
  </si>
  <si>
    <t>CORREO</t>
  </si>
  <si>
    <t># DE PUESTO</t>
  </si>
  <si>
    <t>TIPO DE TRABAJADOR</t>
  </si>
  <si>
    <t>GERENTE O ADMINISTRADOR:</t>
  </si>
  <si>
    <t>F</t>
  </si>
  <si>
    <t>VENDEDOR</t>
  </si>
  <si>
    <t>M</t>
  </si>
  <si>
    <t>X</t>
  </si>
  <si>
    <t>TEODORA</t>
  </si>
  <si>
    <t>ERNESTINA</t>
  </si>
  <si>
    <t>AV CESAR VALLEJO 887</t>
  </si>
  <si>
    <t>VILLEGAS SALVADOR</t>
  </si>
  <si>
    <t>DIANA</t>
  </si>
  <si>
    <t>41592288</t>
  </si>
  <si>
    <t>PA. BOLOGNESI MZ 93 LT 17</t>
  </si>
  <si>
    <t>LENIN</t>
  </si>
  <si>
    <t>ESPINOZA CALDAS</t>
  </si>
  <si>
    <t>CALDAS ESPINOZA</t>
  </si>
  <si>
    <t>71100156</t>
  </si>
  <si>
    <t xml:space="preserve">ELVA HILDA </t>
  </si>
  <si>
    <t xml:space="preserve">CENTENO MANRIQUE </t>
  </si>
  <si>
    <t>07150452</t>
  </si>
  <si>
    <t xml:space="preserve">VICENTE </t>
  </si>
  <si>
    <t>07138050</t>
  </si>
  <si>
    <t>AMANQUI MURGA</t>
  </si>
  <si>
    <t>10507834</t>
  </si>
  <si>
    <t>JR LOS DELEGADOS MZA E LT42</t>
  </si>
  <si>
    <t xml:space="preserve">ALEJANDRINA </t>
  </si>
  <si>
    <t>07156510</t>
  </si>
  <si>
    <t>PEREZ GONZALEZ</t>
  </si>
  <si>
    <t>10507658</t>
  </si>
  <si>
    <t>PASAJE MARIATEGUI 181</t>
  </si>
  <si>
    <t>GRISELDA</t>
  </si>
  <si>
    <t>10506619</t>
  </si>
  <si>
    <t>LUCIA</t>
  </si>
  <si>
    <t>ROMULO BRAVO</t>
  </si>
  <si>
    <t>02181079</t>
  </si>
  <si>
    <t>AV CESAR VALLEJO 883</t>
  </si>
  <si>
    <t>YOVANA</t>
  </si>
  <si>
    <t>ZEVALLOS ANDIA</t>
  </si>
  <si>
    <t>Jr 1ro DE MAYO 235-I</t>
  </si>
  <si>
    <t>ESTRADA ZEVALLOS</t>
  </si>
  <si>
    <t>73577268</t>
  </si>
  <si>
    <t>TERRONES TERRONES</t>
  </si>
  <si>
    <t>74797706</t>
  </si>
  <si>
    <t>OLIDEN GONZALES</t>
  </si>
  <si>
    <t>16591171</t>
  </si>
  <si>
    <t>CALLE DEMOCRACIA 225</t>
  </si>
  <si>
    <t>ESTRELLA DE LA CRUZ</t>
  </si>
  <si>
    <t>PEREZ DIAZ</t>
  </si>
  <si>
    <t>94743928</t>
  </si>
  <si>
    <t>AV 17 DE NOVIEMBRE 486</t>
  </si>
  <si>
    <t>ZUNILDA</t>
  </si>
  <si>
    <t>LETONA MOLINA</t>
  </si>
  <si>
    <t>JR LOS DELEGADOS 562</t>
  </si>
  <si>
    <t xml:space="preserve">MARIO ALBERTO </t>
  </si>
  <si>
    <t>07126943</t>
  </si>
  <si>
    <t>OLIVARES PEREZ</t>
  </si>
  <si>
    <t>ROSA</t>
  </si>
  <si>
    <t>URBANO BOY</t>
  </si>
  <si>
    <t>07176674</t>
  </si>
  <si>
    <t>JR GARCILASO DE LA VEGA 230</t>
  </si>
  <si>
    <t xml:space="preserve">DE LA ROSA ROJAS </t>
  </si>
  <si>
    <t>06982782</t>
  </si>
  <si>
    <t>PASAJE SIMON BOLIVAR MZA D LT 20</t>
  </si>
  <si>
    <t>YANINA LOURDES</t>
  </si>
  <si>
    <t>GOMEZ BUSTILLOS</t>
  </si>
  <si>
    <t>43622883</t>
  </si>
  <si>
    <t>AV LAS AMAUTAS 224</t>
  </si>
  <si>
    <t>ESTRELLA PEÑA</t>
  </si>
  <si>
    <t>09515428</t>
  </si>
  <si>
    <t>ESTIBADOR</t>
  </si>
  <si>
    <t>VIRU MENDOZA</t>
  </si>
  <si>
    <t>45898601</t>
  </si>
  <si>
    <t>PASAJE JOSE CARLOS MARIATEGUI 181</t>
  </si>
  <si>
    <t>43942806</t>
  </si>
  <si>
    <t xml:space="preserve">OLIMPIA </t>
  </si>
  <si>
    <t>QUISPE LAURA</t>
  </si>
  <si>
    <t>07156489</t>
  </si>
  <si>
    <t>41342445</t>
  </si>
  <si>
    <t>PASAJE LEONCIO PRADO MZ 91 LT 32</t>
  </si>
  <si>
    <t>PASAJE LEONCIO PRADO MZ 91 LT 33</t>
  </si>
  <si>
    <t>TORRES MENDOZA</t>
  </si>
  <si>
    <t>09045083</t>
  </si>
  <si>
    <t>ALFREDO</t>
  </si>
  <si>
    <t>RUIZ MARTINEZ</t>
  </si>
  <si>
    <t>07126850</t>
  </si>
  <si>
    <t>JR K 4 157 INDEPENDENCIA</t>
  </si>
  <si>
    <t>AUDENCIA</t>
  </si>
  <si>
    <t>07175809</t>
  </si>
  <si>
    <t>MARIA CRISTINA</t>
  </si>
  <si>
    <t xml:space="preserve">PROA ROJAS </t>
  </si>
  <si>
    <t>09053519</t>
  </si>
  <si>
    <t>AV CESAR VALLEJO 886</t>
  </si>
  <si>
    <t>APONTE BELLIDO</t>
  </si>
  <si>
    <t>10690787</t>
  </si>
  <si>
    <t>HUERTA ROJAS</t>
  </si>
  <si>
    <t>PABLO</t>
  </si>
  <si>
    <t>10816040</t>
  </si>
  <si>
    <t>MZ O LT15 AGRUPACION FAMILIAR</t>
  </si>
  <si>
    <t>MERCEDES AVILA</t>
  </si>
  <si>
    <t>45383972</t>
  </si>
  <si>
    <t>QUISPE HUERTA</t>
  </si>
  <si>
    <t>46424210</t>
  </si>
  <si>
    <t>80117196</t>
  </si>
  <si>
    <t>PASAJE SAN MARTIN MZ 13 LT 5</t>
  </si>
  <si>
    <t>47124220</t>
  </si>
  <si>
    <t>IVONNE</t>
  </si>
  <si>
    <t>PAREDES INGA</t>
  </si>
  <si>
    <t>47380842</t>
  </si>
  <si>
    <t>CARLOS MARIATEGUI 113</t>
  </si>
  <si>
    <t>48349481</t>
  </si>
  <si>
    <t>SILVA HUAMAN</t>
  </si>
  <si>
    <t>10156036</t>
  </si>
  <si>
    <t>40266880</t>
  </si>
  <si>
    <t>PASAJE MARIANO MELGAR</t>
  </si>
  <si>
    <t>SALVADOR ESTRADA</t>
  </si>
  <si>
    <t>JUDITH ISABEL</t>
  </si>
  <si>
    <t>MURGA FLORES DE AMANQUI</t>
  </si>
  <si>
    <t>PEREZ GONZALES</t>
  </si>
  <si>
    <t>MARIA ISABEL</t>
  </si>
  <si>
    <t>DEISY JOHANA</t>
  </si>
  <si>
    <t>JESUS ALEJANDRO</t>
  </si>
  <si>
    <t>JOSE MANUEL</t>
  </si>
  <si>
    <t>MORALES TAIPE</t>
  </si>
  <si>
    <t>PSJ SIMON BOLIVAR MZ F LT 20 EL PROGRESO</t>
  </si>
  <si>
    <t>IRMA BACILISA</t>
  </si>
  <si>
    <t>ROSA EMERITA</t>
  </si>
  <si>
    <t>RAFAEL LUIS</t>
  </si>
  <si>
    <t>ELVIS EDUARDO</t>
  </si>
  <si>
    <t>MAYRA MARGARITA</t>
  </si>
  <si>
    <t>ELSA BEATRIZ</t>
  </si>
  <si>
    <t>LOS QUECHUAS 311 INDEPENDENCIA</t>
  </si>
  <si>
    <t>ARANGO CHAUCA DE YUYALI</t>
  </si>
  <si>
    <t>MANUEL YABAR</t>
  </si>
  <si>
    <t>ESPIRITU HUARAUYA</t>
  </si>
  <si>
    <t>RISCO MACARLUPU</t>
  </si>
  <si>
    <t>GUSTAVO RODOLFO</t>
  </si>
  <si>
    <t>KATIA ELIZABETH</t>
  </si>
  <si>
    <t>OCHAVANO SATALAY</t>
  </si>
  <si>
    <t>ASUNCION ABNER</t>
  </si>
  <si>
    <t>EUGENIA ASCARIA</t>
  </si>
  <si>
    <t>LAS AMERICAS 500 INDEPENDENCIA</t>
  </si>
  <si>
    <t xml:space="preserve">LUCIA BENIGNA </t>
  </si>
  <si>
    <t>42629375</t>
  </si>
  <si>
    <t>JUNIOR</t>
  </si>
  <si>
    <t>LOPEZ CRISPIN</t>
  </si>
  <si>
    <t>PA. BOLOGNESI MZ 93 LT 20</t>
  </si>
  <si>
    <t>10816364</t>
  </si>
  <si>
    <t>CASTILLO QUISPE</t>
  </si>
  <si>
    <t>EVELYN ROCIO</t>
  </si>
  <si>
    <t>PEREZ GONZLES</t>
  </si>
  <si>
    <t>PJE JOSE CARLOS MARIATEGUI 181</t>
  </si>
  <si>
    <t>PJ SAN MARTIN S/N</t>
  </si>
  <si>
    <t>PJE. SAN MARTIN S/N</t>
  </si>
  <si>
    <t>TIPO DE TRABAJADOR (3)</t>
  </si>
  <si>
    <t>(3)</t>
  </si>
  <si>
    <t>Vendedor/Estibador/Promotor</t>
  </si>
  <si>
    <t>firma</t>
  </si>
  <si>
    <t>Cargo: Gerente o Administrador</t>
  </si>
  <si>
    <t>Nombre y Apellidoi</t>
  </si>
  <si>
    <t>ASOCIACION</t>
  </si>
  <si>
    <t>PJE LEONCIO PRADO MZ 91 LT 32</t>
  </si>
  <si>
    <t>PJE LEONCIO PRADO MZ 91 LT 33</t>
  </si>
  <si>
    <t>LOS QUECHUAS 311 INDEPEND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</si>
</sst>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8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9"/>
      <color rgb="FF000000"/>
      <name val="Calibri"/>
      <family val="2"/>
    </font>
    <font>
      <b/>
      <sz val="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0" fillId="0" borderId="1" xfId="0" applyFont="1" applyBorder="1"/>
    <xf numFmtId="0" fontId="7" fillId="0" borderId="1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5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6" fillId="0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224236</xdr:colOff>
      <xdr:row>0</xdr:row>
      <xdr:rowOff>41763</xdr:rowOff>
    </xdr:from>
    <xdr:to>
      <xdr:col>20</xdr:col>
      <xdr:colOff>20821</xdr:colOff>
      <xdr:row>2</xdr:row>
      <xdr:rowOff>28575</xdr:rowOff>
    </xdr:to>
    <xdr:pic>
      <xdr:nvPicPr>
        <xdr:cNvPr id="2" name="image3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11111" y="41763"/>
          <a:ext cx="1682535" cy="5202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2</xdr:col>
      <xdr:colOff>101888</xdr:colOff>
      <xdr:row>2</xdr:row>
      <xdr:rowOff>9525</xdr:rowOff>
    </xdr:to>
    <xdr:pic>
      <xdr:nvPicPr>
        <xdr:cNvPr id="3" name="image4.jpe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9050"/>
          <a:ext cx="1778288" cy="523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104775</xdr:colOff>
      <xdr:row>0</xdr:row>
      <xdr:rowOff>9525</xdr:rowOff>
    </xdr:from>
    <xdr:to>
      <xdr:col>21</xdr:col>
      <xdr:colOff>830446</xdr:colOff>
      <xdr:row>1</xdr:row>
      <xdr:rowOff>63012</xdr:rowOff>
    </xdr:to>
    <xdr:pic>
      <xdr:nvPicPr>
        <xdr:cNvPr id="2" name="image3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10625" y="9525"/>
          <a:ext cx="1678171" cy="5202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2</xdr:col>
      <xdr:colOff>559088</xdr:colOff>
      <xdr:row>1</xdr:row>
      <xdr:rowOff>76200</xdr:rowOff>
    </xdr:to>
    <xdr:pic>
      <xdr:nvPicPr>
        <xdr:cNvPr id="3" name="image4.jpe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9050"/>
          <a:ext cx="1778288" cy="523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167086</xdr:colOff>
      <xdr:row>0</xdr:row>
      <xdr:rowOff>0</xdr:rowOff>
    </xdr:from>
    <xdr:to>
      <xdr:col>21</xdr:col>
      <xdr:colOff>697096</xdr:colOff>
      <xdr:row>1</xdr:row>
      <xdr:rowOff>53487</xdr:rowOff>
    </xdr:to>
    <xdr:pic>
      <xdr:nvPicPr>
        <xdr:cNvPr id="2" name="image3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49136" y="0"/>
          <a:ext cx="1682535" cy="5202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2</xdr:col>
      <xdr:colOff>273338</xdr:colOff>
      <xdr:row>1</xdr:row>
      <xdr:rowOff>76200</xdr:rowOff>
    </xdr:to>
    <xdr:pic>
      <xdr:nvPicPr>
        <xdr:cNvPr id="3" name="image4.jpe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9050"/>
          <a:ext cx="1778288" cy="523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109936</xdr:colOff>
      <xdr:row>0</xdr:row>
      <xdr:rowOff>47625</xdr:rowOff>
    </xdr:from>
    <xdr:to>
      <xdr:col>21</xdr:col>
      <xdr:colOff>763771</xdr:colOff>
      <xdr:row>1</xdr:row>
      <xdr:rowOff>101112</xdr:rowOff>
    </xdr:to>
    <xdr:pic>
      <xdr:nvPicPr>
        <xdr:cNvPr id="2" name="image3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39611" y="47625"/>
          <a:ext cx="1682535" cy="5202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2</xdr:col>
      <xdr:colOff>435263</xdr:colOff>
      <xdr:row>1</xdr:row>
      <xdr:rowOff>76200</xdr:rowOff>
    </xdr:to>
    <xdr:pic>
      <xdr:nvPicPr>
        <xdr:cNvPr id="3" name="image4.jpe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9050"/>
          <a:ext cx="1778288" cy="5238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150107</xdr:colOff>
      <xdr:row>0</xdr:row>
      <xdr:rowOff>0</xdr:rowOff>
    </xdr:from>
    <xdr:to>
      <xdr:col>21</xdr:col>
      <xdr:colOff>757559</xdr:colOff>
      <xdr:row>1</xdr:row>
      <xdr:rowOff>53073</xdr:rowOff>
    </xdr:to>
    <xdr:pic>
      <xdr:nvPicPr>
        <xdr:cNvPr id="2" name="image3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96542" y="0"/>
          <a:ext cx="1684192" cy="5168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2</xdr:col>
      <xdr:colOff>333801</xdr:colOff>
      <xdr:row>1</xdr:row>
      <xdr:rowOff>75786</xdr:rowOff>
    </xdr:to>
    <xdr:pic>
      <xdr:nvPicPr>
        <xdr:cNvPr id="3" name="image4.jpe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9050"/>
          <a:ext cx="1778288" cy="5238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150106</xdr:colOff>
      <xdr:row>0</xdr:row>
      <xdr:rowOff>16565</xdr:rowOff>
    </xdr:from>
    <xdr:to>
      <xdr:col>21</xdr:col>
      <xdr:colOff>757559</xdr:colOff>
      <xdr:row>1</xdr:row>
      <xdr:rowOff>69638</xdr:rowOff>
    </xdr:to>
    <xdr:pic>
      <xdr:nvPicPr>
        <xdr:cNvPr id="2" name="image3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15541" y="16565"/>
          <a:ext cx="1684192" cy="5168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2</xdr:col>
      <xdr:colOff>300671</xdr:colOff>
      <xdr:row>1</xdr:row>
      <xdr:rowOff>75786</xdr:rowOff>
    </xdr:to>
    <xdr:pic>
      <xdr:nvPicPr>
        <xdr:cNvPr id="3" name="image4.jpe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9050"/>
          <a:ext cx="1778288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F25"/>
  <sheetViews>
    <sheetView topLeftCell="A4" zoomScale="130" zoomScaleNormal="130" workbookViewId="0">
      <selection activeCell="B15" sqref="B15"/>
    </sheetView>
  </sheetViews>
  <sheetFormatPr baseColWidth="10" defaultColWidth="10.7109375" defaultRowHeight="15" x14ac:dyDescent="0.25"/>
  <cols>
    <col min="1" max="1" width="3.5703125" style="1" customWidth="1"/>
    <col min="2" max="2" width="65.42578125" customWidth="1"/>
    <col min="3" max="3" width="27.140625" customWidth="1"/>
    <col min="4" max="4" width="30.85546875" customWidth="1"/>
    <col min="5" max="5" width="23.85546875" customWidth="1"/>
    <col min="6" max="6" width="15.7109375" customWidth="1"/>
  </cols>
  <sheetData>
    <row r="3" spans="1:6" x14ac:dyDescent="0.25">
      <c r="B3" s="36" t="s">
        <v>0</v>
      </c>
      <c r="C3" s="36"/>
      <c r="D3" s="36"/>
      <c r="E3" s="36"/>
      <c r="F3" s="36"/>
    </row>
    <row r="5" spans="1:6" s="3" customFormat="1" ht="12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</row>
    <row r="6" spans="1:6" s="6" customFormat="1" ht="11.25" x14ac:dyDescent="0.2">
      <c r="A6" s="4">
        <v>1</v>
      </c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</row>
    <row r="7" spans="1:6" s="6" customFormat="1" ht="11.25" x14ac:dyDescent="0.2">
      <c r="A7" s="4">
        <v>2</v>
      </c>
      <c r="B7" s="5" t="s">
        <v>12</v>
      </c>
      <c r="C7" s="5" t="s">
        <v>13</v>
      </c>
      <c r="D7" s="5" t="s">
        <v>14</v>
      </c>
      <c r="E7" s="5" t="s">
        <v>15</v>
      </c>
      <c r="F7" s="5" t="s">
        <v>11</v>
      </c>
    </row>
    <row r="8" spans="1:6" s="6" customFormat="1" ht="11.25" x14ac:dyDescent="0.2">
      <c r="A8" s="4">
        <v>3</v>
      </c>
      <c r="B8" s="10" t="s">
        <v>16</v>
      </c>
      <c r="C8" s="10" t="s">
        <v>17</v>
      </c>
      <c r="D8" s="10" t="s">
        <v>18</v>
      </c>
      <c r="E8" s="10" t="s">
        <v>19</v>
      </c>
      <c r="F8" s="10" t="s">
        <v>11</v>
      </c>
    </row>
    <row r="9" spans="1:6" s="6" customFormat="1" ht="11.25" x14ac:dyDescent="0.2">
      <c r="A9" s="4">
        <v>4</v>
      </c>
      <c r="B9" s="10" t="s">
        <v>20</v>
      </c>
      <c r="C9" s="10" t="s">
        <v>21</v>
      </c>
      <c r="D9" s="10" t="s">
        <v>22</v>
      </c>
      <c r="E9" s="10" t="s">
        <v>23</v>
      </c>
      <c r="F9" s="10" t="s">
        <v>24</v>
      </c>
    </row>
    <row r="10" spans="1:6" s="6" customFormat="1" ht="11.25" x14ac:dyDescent="0.2">
      <c r="A10" s="4">
        <v>5</v>
      </c>
      <c r="B10" s="5" t="s">
        <v>25</v>
      </c>
      <c r="C10" s="5" t="s">
        <v>26</v>
      </c>
      <c r="D10" s="5" t="s">
        <v>27</v>
      </c>
      <c r="E10" s="5" t="s">
        <v>28</v>
      </c>
      <c r="F10" s="5" t="s">
        <v>29</v>
      </c>
    </row>
    <row r="11" spans="1:6" s="6" customFormat="1" ht="11.25" x14ac:dyDescent="0.2">
      <c r="A11" s="4">
        <v>6</v>
      </c>
      <c r="B11" s="5" t="s">
        <v>30</v>
      </c>
      <c r="C11" s="5" t="s">
        <v>31</v>
      </c>
      <c r="D11" s="5" t="s">
        <v>32</v>
      </c>
      <c r="E11" s="5" t="s">
        <v>33</v>
      </c>
      <c r="F11" s="5" t="s">
        <v>29</v>
      </c>
    </row>
    <row r="12" spans="1:6" s="6" customFormat="1" ht="11.25" x14ac:dyDescent="0.2">
      <c r="A12" s="4">
        <v>7</v>
      </c>
      <c r="B12" s="5" t="s">
        <v>34</v>
      </c>
      <c r="C12" s="5" t="s">
        <v>35</v>
      </c>
      <c r="D12" s="5" t="s">
        <v>36</v>
      </c>
      <c r="E12" s="5" t="s">
        <v>37</v>
      </c>
      <c r="F12" s="5" t="s">
        <v>29</v>
      </c>
    </row>
    <row r="13" spans="1:6" s="6" customFormat="1" ht="11.25" x14ac:dyDescent="0.2">
      <c r="A13" s="4">
        <v>8</v>
      </c>
      <c r="B13" s="5" t="s">
        <v>38</v>
      </c>
      <c r="C13" s="5" t="s">
        <v>39</v>
      </c>
      <c r="D13" s="5" t="s">
        <v>40</v>
      </c>
      <c r="E13" s="5" t="s">
        <v>41</v>
      </c>
      <c r="F13" s="5" t="s">
        <v>29</v>
      </c>
    </row>
    <row r="14" spans="1:6" s="6" customFormat="1" ht="11.25" x14ac:dyDescent="0.2">
      <c r="A14" s="4">
        <v>9</v>
      </c>
      <c r="B14" s="5" t="s">
        <v>42</v>
      </c>
      <c r="C14" s="5" t="s">
        <v>42</v>
      </c>
      <c r="D14" s="5" t="s">
        <v>43</v>
      </c>
      <c r="E14" s="5" t="s">
        <v>44</v>
      </c>
      <c r="F14" s="5" t="s">
        <v>29</v>
      </c>
    </row>
    <row r="15" spans="1:6" s="6" customFormat="1" ht="11.25" x14ac:dyDescent="0.2">
      <c r="A15" s="4">
        <v>10</v>
      </c>
      <c r="B15" s="5" t="s">
        <v>45</v>
      </c>
      <c r="C15" s="5" t="s">
        <v>46</v>
      </c>
      <c r="D15" s="5" t="s">
        <v>47</v>
      </c>
      <c r="E15" s="5" t="s">
        <v>48</v>
      </c>
      <c r="F15" s="5" t="s">
        <v>29</v>
      </c>
    </row>
    <row r="16" spans="1:6" s="6" customFormat="1" ht="11.25" x14ac:dyDescent="0.2">
      <c r="A16" s="4">
        <v>11</v>
      </c>
      <c r="B16" s="5" t="s">
        <v>49</v>
      </c>
      <c r="C16" s="5" t="s">
        <v>50</v>
      </c>
      <c r="D16" s="5" t="s">
        <v>51</v>
      </c>
      <c r="E16" s="5" t="s">
        <v>52</v>
      </c>
      <c r="F16" s="5" t="s">
        <v>29</v>
      </c>
    </row>
    <row r="17" spans="1:6" s="6" customFormat="1" ht="11.25" x14ac:dyDescent="0.2">
      <c r="A17" s="4">
        <v>12</v>
      </c>
      <c r="B17" s="5" t="s">
        <v>53</v>
      </c>
      <c r="C17" s="5" t="s">
        <v>54</v>
      </c>
      <c r="D17" s="5" t="s">
        <v>55</v>
      </c>
      <c r="E17" s="5" t="s">
        <v>56</v>
      </c>
      <c r="F17" s="5" t="s">
        <v>57</v>
      </c>
    </row>
    <row r="18" spans="1:6" s="6" customFormat="1" ht="11.25" x14ac:dyDescent="0.2">
      <c r="A18" s="4">
        <v>13</v>
      </c>
      <c r="B18" s="5" t="s">
        <v>58</v>
      </c>
      <c r="C18" s="5" t="s">
        <v>59</v>
      </c>
      <c r="D18" s="5" t="s">
        <v>60</v>
      </c>
      <c r="E18" s="5" t="s">
        <v>61</v>
      </c>
      <c r="F18" s="5" t="s">
        <v>57</v>
      </c>
    </row>
    <row r="19" spans="1:6" s="6" customFormat="1" ht="11.25" x14ac:dyDescent="0.2">
      <c r="A19" s="4">
        <v>14</v>
      </c>
      <c r="B19" s="5" t="s">
        <v>62</v>
      </c>
      <c r="C19" s="5" t="s">
        <v>63</v>
      </c>
      <c r="D19" s="5" t="s">
        <v>64</v>
      </c>
      <c r="E19" s="5" t="s">
        <v>65</v>
      </c>
      <c r="F19" s="5" t="s">
        <v>57</v>
      </c>
    </row>
    <row r="20" spans="1:6" s="6" customFormat="1" ht="11.25" x14ac:dyDescent="0.2">
      <c r="A20" s="4">
        <v>15</v>
      </c>
      <c r="B20" s="10" t="s">
        <v>66</v>
      </c>
      <c r="C20" s="10" t="s">
        <v>67</v>
      </c>
      <c r="D20" s="10" t="s">
        <v>68</v>
      </c>
      <c r="E20" s="10" t="s">
        <v>69</v>
      </c>
      <c r="F20" s="10" t="s">
        <v>57</v>
      </c>
    </row>
    <row r="21" spans="1:6" s="6" customFormat="1" ht="11.25" x14ac:dyDescent="0.2">
      <c r="A21" s="4">
        <v>16</v>
      </c>
      <c r="B21" s="5" t="s">
        <v>70</v>
      </c>
      <c r="C21" s="5" t="s">
        <v>71</v>
      </c>
      <c r="D21" s="5" t="s">
        <v>72</v>
      </c>
      <c r="E21" s="5" t="s">
        <v>73</v>
      </c>
      <c r="F21" s="5" t="s">
        <v>74</v>
      </c>
    </row>
    <row r="22" spans="1:6" s="6" customFormat="1" ht="11.25" x14ac:dyDescent="0.2">
      <c r="A22" s="4">
        <v>17</v>
      </c>
      <c r="B22" s="5" t="s">
        <v>75</v>
      </c>
      <c r="C22" s="5" t="s">
        <v>76</v>
      </c>
      <c r="D22" s="5" t="s">
        <v>77</v>
      </c>
      <c r="E22" s="5" t="s">
        <v>78</v>
      </c>
      <c r="F22" s="5" t="s">
        <v>74</v>
      </c>
    </row>
    <row r="23" spans="1:6" s="6" customFormat="1" ht="11.25" x14ac:dyDescent="0.2">
      <c r="A23" s="7">
        <v>18</v>
      </c>
      <c r="B23" s="8" t="s">
        <v>79</v>
      </c>
      <c r="C23" s="8" t="s">
        <v>79</v>
      </c>
      <c r="D23" s="8" t="s">
        <v>80</v>
      </c>
      <c r="E23" s="8" t="s">
        <v>81</v>
      </c>
      <c r="F23" s="8" t="s">
        <v>74</v>
      </c>
    </row>
    <row r="24" spans="1:6" s="6" customFormat="1" ht="11.25" x14ac:dyDescent="0.2">
      <c r="A24" s="7">
        <v>19</v>
      </c>
      <c r="B24" s="8" t="s">
        <v>82</v>
      </c>
      <c r="C24" s="8" t="s">
        <v>83</v>
      </c>
      <c r="D24" s="8" t="s">
        <v>84</v>
      </c>
      <c r="E24" s="8" t="s">
        <v>85</v>
      </c>
      <c r="F24" s="8" t="s">
        <v>74</v>
      </c>
    </row>
    <row r="25" spans="1:6" x14ac:dyDescent="0.25">
      <c r="A25" s="7">
        <v>20</v>
      </c>
      <c r="B25" s="8" t="s">
        <v>86</v>
      </c>
      <c r="C25" s="8" t="s">
        <v>87</v>
      </c>
      <c r="D25" s="8" t="s">
        <v>88</v>
      </c>
      <c r="E25" s="9" t="s">
        <v>89</v>
      </c>
      <c r="F25" s="8" t="s">
        <v>74</v>
      </c>
    </row>
  </sheetData>
  <mergeCells count="1">
    <mergeCell ref="B3:F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7"/>
  <sheetViews>
    <sheetView view="pageBreakPreview" topLeftCell="A28" zoomScaleNormal="90" zoomScaleSheetLayoutView="100" workbookViewId="0">
      <selection activeCell="G47" sqref="G47:J47"/>
    </sheetView>
  </sheetViews>
  <sheetFormatPr baseColWidth="10" defaultColWidth="10.7109375" defaultRowHeight="15" x14ac:dyDescent="0.25"/>
  <cols>
    <col min="1" max="1" width="4.28515625" style="25" customWidth="1"/>
    <col min="2" max="2" width="20.85546875" style="14" customWidth="1"/>
    <col min="3" max="3" width="25.42578125" style="14" customWidth="1"/>
    <col min="4" max="4" width="8.5703125" style="25" customWidth="1"/>
    <col min="5" max="5" width="4.28515625" style="25" customWidth="1"/>
    <col min="6" max="6" width="5.5703125" style="25" customWidth="1"/>
    <col min="7" max="7" width="3.42578125" style="14" customWidth="1"/>
    <col min="8" max="8" width="5.28515625" style="14" customWidth="1"/>
    <col min="9" max="9" width="2.7109375" style="14" customWidth="1"/>
    <col min="10" max="10" width="23.5703125" style="14" customWidth="1"/>
    <col min="11" max="11" width="4.7109375" style="14" customWidth="1"/>
    <col min="12" max="12" width="5.7109375" style="14" customWidth="1"/>
    <col min="13" max="13" width="3.5703125" style="14" customWidth="1"/>
    <col min="14" max="14" width="7.28515625" style="14" customWidth="1"/>
    <col min="15" max="15" width="9" style="14" customWidth="1"/>
    <col min="16" max="16" width="3.140625" style="14" customWidth="1"/>
    <col min="17" max="17" width="1.85546875" style="14" customWidth="1"/>
    <col min="18" max="18" width="9.5703125" style="25" customWidth="1"/>
    <col min="19" max="19" width="2.85546875" style="25" customWidth="1"/>
    <col min="20" max="20" width="15.85546875" style="14" customWidth="1"/>
    <col min="21" max="16384" width="10.7109375" style="14"/>
  </cols>
  <sheetData>
    <row r="1" spans="1:20" ht="27" customHeight="1" x14ac:dyDescent="0.25">
      <c r="A1" s="37" t="s">
        <v>90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ht="7.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x14ac:dyDescent="0.25">
      <c r="A4" s="39" t="s">
        <v>91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ht="5.25" customHeight="1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0" x14ac:dyDescent="0.25">
      <c r="A6" s="40" t="s">
        <v>92</v>
      </c>
      <c r="B6" s="40"/>
      <c r="C6" s="41" t="str">
        <f>+'REL. MERCADOS'!B9</f>
        <v>ASOCIACION DE MERCADO 19 DE JULIO</v>
      </c>
      <c r="D6" s="41"/>
      <c r="E6" s="41"/>
      <c r="F6" s="41"/>
      <c r="G6" s="41"/>
      <c r="H6" s="41"/>
      <c r="I6" s="17" t="s">
        <v>89</v>
      </c>
      <c r="J6" s="42" t="str">
        <f>+'REL. MERCADOS'!C9</f>
        <v>19 DE JULIO</v>
      </c>
      <c r="K6" s="42"/>
      <c r="L6" s="43"/>
      <c r="M6" s="44" t="s">
        <v>117</v>
      </c>
      <c r="N6" s="45"/>
      <c r="O6" s="45"/>
      <c r="P6" s="45"/>
      <c r="Q6" s="46"/>
      <c r="R6" s="47" t="str">
        <f>+'REL. MERCADOS'!E9</f>
        <v>MARIA CRISTINA PROA ROJAS</v>
      </c>
      <c r="S6" s="47"/>
      <c r="T6" s="47"/>
    </row>
    <row r="7" spans="1:20" ht="5.2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20" x14ac:dyDescent="0.25">
      <c r="A8" s="48" t="s">
        <v>93</v>
      </c>
      <c r="B8" s="48"/>
      <c r="C8" s="52" t="str">
        <f>+'REL. MERCADOS'!D9</f>
        <v>AV. CESAR VALLEJO S/N</v>
      </c>
      <c r="D8" s="52"/>
      <c r="E8" s="52"/>
      <c r="F8" s="52"/>
      <c r="G8" s="52"/>
      <c r="H8" s="52"/>
      <c r="I8" s="52"/>
      <c r="J8" s="52"/>
      <c r="K8" s="47" t="s">
        <v>94</v>
      </c>
      <c r="L8" s="47"/>
      <c r="M8" s="47"/>
      <c r="N8" s="47"/>
      <c r="O8" s="47"/>
      <c r="P8" s="18" t="s">
        <v>95</v>
      </c>
      <c r="Q8" s="47">
        <v>276713.8677</v>
      </c>
      <c r="R8" s="47"/>
      <c r="S8" s="19" t="s">
        <v>96</v>
      </c>
      <c r="T8" s="20">
        <v>8673577.3177000005</v>
      </c>
    </row>
    <row r="9" spans="1:20" ht="5.25" customHeight="1" x14ac:dyDescent="0.2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</row>
    <row r="10" spans="1:20" x14ac:dyDescent="0.25">
      <c r="A10" s="48" t="s">
        <v>97</v>
      </c>
      <c r="B10" s="48"/>
      <c r="C10" s="21">
        <v>125</v>
      </c>
      <c r="D10" s="18" t="s">
        <v>98</v>
      </c>
      <c r="E10" s="47"/>
      <c r="F10" s="47"/>
      <c r="G10" s="47"/>
      <c r="H10" s="47"/>
      <c r="I10" s="47"/>
      <c r="J10" s="18" t="s">
        <v>99</v>
      </c>
      <c r="K10" s="49" t="s">
        <v>100</v>
      </c>
      <c r="L10" s="49"/>
      <c r="M10" s="21"/>
      <c r="N10" s="50" t="s">
        <v>101</v>
      </c>
      <c r="O10" s="50"/>
      <c r="P10" s="22" t="s">
        <v>121</v>
      </c>
      <c r="Q10" s="50" t="s">
        <v>102</v>
      </c>
      <c r="R10" s="50"/>
      <c r="S10" s="18"/>
      <c r="T10" s="22"/>
    </row>
    <row r="11" spans="1:20" ht="5.25" customHeight="1" x14ac:dyDescent="0.2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</row>
    <row r="12" spans="1:20" x14ac:dyDescent="0.25">
      <c r="A12" s="48" t="s">
        <v>103</v>
      </c>
      <c r="B12" s="48"/>
      <c r="C12" s="48"/>
      <c r="D12" s="47"/>
      <c r="E12" s="47"/>
      <c r="F12" s="47"/>
      <c r="G12" s="47"/>
      <c r="H12" s="47"/>
      <c r="I12" s="47"/>
      <c r="J12" s="23" t="s">
        <v>104</v>
      </c>
      <c r="K12" s="50" t="s">
        <v>105</v>
      </c>
      <c r="L12" s="50"/>
      <c r="M12" s="21"/>
      <c r="N12" s="50" t="s">
        <v>102</v>
      </c>
      <c r="O12" s="50"/>
      <c r="P12" s="21"/>
      <c r="Q12" s="50" t="s">
        <v>106</v>
      </c>
      <c r="R12" s="50"/>
      <c r="S12" s="18"/>
      <c r="T12" s="22"/>
    </row>
    <row r="13" spans="1:20" x14ac:dyDescent="0.2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</row>
    <row r="14" spans="1:20" x14ac:dyDescent="0.25">
      <c r="A14" s="39" t="s">
        <v>107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1:20" ht="5.25" customHeight="1" x14ac:dyDescent="0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 x14ac:dyDescent="0.25">
      <c r="A16" s="24" t="s">
        <v>1</v>
      </c>
      <c r="B16" s="24" t="s">
        <v>3</v>
      </c>
      <c r="C16" s="24" t="s">
        <v>108</v>
      </c>
      <c r="D16" s="24" t="s">
        <v>109</v>
      </c>
      <c r="E16" s="24" t="s">
        <v>110</v>
      </c>
      <c r="F16" s="24" t="s">
        <v>111</v>
      </c>
      <c r="G16" s="51" t="s">
        <v>112</v>
      </c>
      <c r="H16" s="51"/>
      <c r="I16" s="51"/>
      <c r="J16" s="51"/>
      <c r="K16" s="51" t="s">
        <v>113</v>
      </c>
      <c r="L16" s="51"/>
      <c r="M16" s="51" t="s">
        <v>114</v>
      </c>
      <c r="N16" s="51"/>
      <c r="O16" s="51"/>
      <c r="P16" s="51"/>
      <c r="Q16" s="51"/>
      <c r="R16" s="24" t="s">
        <v>115</v>
      </c>
      <c r="S16" s="53" t="s">
        <v>116</v>
      </c>
      <c r="T16" s="54"/>
    </row>
    <row r="17" spans="1:20" x14ac:dyDescent="0.25">
      <c r="A17" s="12">
        <v>1</v>
      </c>
      <c r="B17" s="11" t="s">
        <v>123</v>
      </c>
      <c r="C17" s="11" t="s">
        <v>230</v>
      </c>
      <c r="D17" s="12">
        <v>10154020</v>
      </c>
      <c r="E17" s="12" t="s">
        <v>118</v>
      </c>
      <c r="F17" s="12">
        <v>53</v>
      </c>
      <c r="G17" s="56" t="s">
        <v>124</v>
      </c>
      <c r="H17" s="56"/>
      <c r="I17" s="56"/>
      <c r="J17" s="56"/>
      <c r="K17" s="56">
        <v>993446188</v>
      </c>
      <c r="L17" s="56"/>
      <c r="M17" s="56"/>
      <c r="N17" s="56"/>
      <c r="O17" s="56"/>
      <c r="P17" s="56"/>
      <c r="Q17" s="56"/>
      <c r="R17" s="16">
        <v>1</v>
      </c>
      <c r="S17" s="57" t="s">
        <v>119</v>
      </c>
      <c r="T17" s="58"/>
    </row>
    <row r="18" spans="1:20" x14ac:dyDescent="0.25">
      <c r="A18" s="12">
        <f>+A17+1</f>
        <v>2</v>
      </c>
      <c r="B18" s="11" t="s">
        <v>259</v>
      </c>
      <c r="C18" s="11" t="s">
        <v>125</v>
      </c>
      <c r="D18" s="13" t="s">
        <v>258</v>
      </c>
      <c r="E18" s="12" t="s">
        <v>120</v>
      </c>
      <c r="F18" s="12">
        <v>34</v>
      </c>
      <c r="G18" s="56" t="s">
        <v>124</v>
      </c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16">
        <v>1</v>
      </c>
      <c r="S18" s="57" t="s">
        <v>119</v>
      </c>
      <c r="T18" s="58"/>
    </row>
    <row r="19" spans="1:20" x14ac:dyDescent="0.25">
      <c r="A19" s="12">
        <f t="shared" ref="A19:A57" si="0">+A18+1</f>
        <v>3</v>
      </c>
      <c r="B19" s="11" t="s">
        <v>126</v>
      </c>
      <c r="C19" s="11" t="s">
        <v>130</v>
      </c>
      <c r="D19" s="13" t="s">
        <v>127</v>
      </c>
      <c r="E19" s="12" t="s">
        <v>118</v>
      </c>
      <c r="F19" s="12">
        <v>37</v>
      </c>
      <c r="G19" s="56" t="s">
        <v>128</v>
      </c>
      <c r="H19" s="56"/>
      <c r="I19" s="56"/>
      <c r="J19" s="56"/>
      <c r="K19" s="56">
        <v>924477941</v>
      </c>
      <c r="L19" s="56"/>
      <c r="M19" s="56"/>
      <c r="N19" s="56"/>
      <c r="O19" s="56"/>
      <c r="P19" s="56"/>
      <c r="Q19" s="56"/>
      <c r="R19" s="16">
        <v>2</v>
      </c>
      <c r="S19" s="57" t="str">
        <f>+S17</f>
        <v>VENDEDOR</v>
      </c>
      <c r="T19" s="58"/>
    </row>
    <row r="20" spans="1:20" x14ac:dyDescent="0.25">
      <c r="A20" s="12">
        <f t="shared" si="0"/>
        <v>4</v>
      </c>
      <c r="B20" s="11" t="s">
        <v>129</v>
      </c>
      <c r="C20" s="11" t="s">
        <v>131</v>
      </c>
      <c r="D20" s="13" t="s">
        <v>132</v>
      </c>
      <c r="E20" s="12" t="s">
        <v>120</v>
      </c>
      <c r="F20" s="12">
        <v>18</v>
      </c>
      <c r="G20" s="56" t="s">
        <v>128</v>
      </c>
      <c r="H20" s="56"/>
      <c r="I20" s="56"/>
      <c r="J20" s="56"/>
      <c r="K20" s="56">
        <f>+K19</f>
        <v>924477941</v>
      </c>
      <c r="L20" s="56"/>
      <c r="M20" s="56"/>
      <c r="N20" s="56"/>
      <c r="O20" s="56"/>
      <c r="P20" s="56"/>
      <c r="Q20" s="56"/>
      <c r="R20" s="16">
        <v>2</v>
      </c>
      <c r="S20" s="57" t="str">
        <f>+S19</f>
        <v>VENDEDOR</v>
      </c>
      <c r="T20" s="58"/>
    </row>
    <row r="21" spans="1:20" x14ac:dyDescent="0.25">
      <c r="A21" s="12">
        <f t="shared" si="0"/>
        <v>5</v>
      </c>
      <c r="B21" s="11" t="s">
        <v>136</v>
      </c>
      <c r="C21" s="11" t="s">
        <v>260</v>
      </c>
      <c r="D21" s="13" t="s">
        <v>137</v>
      </c>
      <c r="E21" s="12" t="s">
        <v>120</v>
      </c>
      <c r="F21" s="12">
        <v>60</v>
      </c>
      <c r="G21" s="56" t="s">
        <v>261</v>
      </c>
      <c r="H21" s="56"/>
      <c r="I21" s="56"/>
      <c r="J21" s="56"/>
      <c r="K21" s="56">
        <v>993153497</v>
      </c>
      <c r="L21" s="56"/>
      <c r="M21" s="56"/>
      <c r="N21" s="56"/>
      <c r="O21" s="56"/>
      <c r="P21" s="56"/>
      <c r="Q21" s="56"/>
      <c r="R21" s="12">
        <v>8</v>
      </c>
      <c r="S21" s="57" t="str">
        <f>+S20</f>
        <v>VENDEDOR</v>
      </c>
      <c r="T21" s="58"/>
    </row>
    <row r="22" spans="1:20" x14ac:dyDescent="0.25">
      <c r="A22" s="12">
        <f t="shared" si="0"/>
        <v>6</v>
      </c>
      <c r="B22" s="11" t="s">
        <v>231</v>
      </c>
      <c r="C22" s="11" t="s">
        <v>138</v>
      </c>
      <c r="D22" s="13" t="s">
        <v>139</v>
      </c>
      <c r="E22" s="12" t="s">
        <v>118</v>
      </c>
      <c r="F22" s="12">
        <v>42</v>
      </c>
      <c r="G22" s="56" t="s">
        <v>140</v>
      </c>
      <c r="H22" s="56"/>
      <c r="I22" s="56"/>
      <c r="J22" s="56"/>
      <c r="K22" s="56">
        <v>987007488</v>
      </c>
      <c r="L22" s="56"/>
      <c r="M22" s="56"/>
      <c r="N22" s="56"/>
      <c r="O22" s="56"/>
      <c r="P22" s="56"/>
      <c r="Q22" s="56"/>
      <c r="R22" s="12">
        <v>9</v>
      </c>
      <c r="S22" s="57" t="str">
        <f t="shared" ref="S22:S27" si="1">+S21</f>
        <v>VENDEDOR</v>
      </c>
      <c r="T22" s="58"/>
    </row>
    <row r="23" spans="1:20" x14ac:dyDescent="0.25">
      <c r="A23" s="12">
        <f t="shared" si="0"/>
        <v>7</v>
      </c>
      <c r="B23" s="11" t="s">
        <v>141</v>
      </c>
      <c r="C23" s="11" t="s">
        <v>232</v>
      </c>
      <c r="D23" s="13" t="s">
        <v>142</v>
      </c>
      <c r="E23" s="12" t="str">
        <f>+E22</f>
        <v>F</v>
      </c>
      <c r="F23" s="12">
        <v>69</v>
      </c>
      <c r="G23" s="56" t="str">
        <f>+G22</f>
        <v>JR LOS DELEGADOS MZA E LT42</v>
      </c>
      <c r="H23" s="56"/>
      <c r="I23" s="56"/>
      <c r="J23" s="56"/>
      <c r="K23" s="56">
        <f>+K22</f>
        <v>987007488</v>
      </c>
      <c r="L23" s="56"/>
      <c r="M23" s="56"/>
      <c r="N23" s="56"/>
      <c r="O23" s="56"/>
      <c r="P23" s="56"/>
      <c r="Q23" s="56"/>
      <c r="R23" s="12">
        <v>10</v>
      </c>
      <c r="S23" s="57" t="str">
        <f t="shared" si="1"/>
        <v>VENDEDOR</v>
      </c>
      <c r="T23" s="58"/>
    </row>
    <row r="24" spans="1:20" x14ac:dyDescent="0.25">
      <c r="A24" s="12">
        <f t="shared" si="0"/>
        <v>8</v>
      </c>
      <c r="B24" s="11" t="s">
        <v>234</v>
      </c>
      <c r="C24" s="11" t="s">
        <v>233</v>
      </c>
      <c r="D24" s="13" t="s">
        <v>144</v>
      </c>
      <c r="E24" s="12" t="s">
        <v>118</v>
      </c>
      <c r="F24" s="12">
        <v>60</v>
      </c>
      <c r="G24" s="56" t="s">
        <v>145</v>
      </c>
      <c r="H24" s="56"/>
      <c r="I24" s="56"/>
      <c r="J24" s="56"/>
      <c r="K24" s="56">
        <v>989492683</v>
      </c>
      <c r="L24" s="56"/>
      <c r="M24" s="56"/>
      <c r="N24" s="56"/>
      <c r="O24" s="56"/>
      <c r="P24" s="56"/>
      <c r="Q24" s="56"/>
      <c r="R24" s="12">
        <v>11</v>
      </c>
      <c r="S24" s="57" t="str">
        <f t="shared" si="1"/>
        <v>VENDEDOR</v>
      </c>
      <c r="T24" s="58"/>
    </row>
    <row r="25" spans="1:20" x14ac:dyDescent="0.25">
      <c r="A25" s="12">
        <f t="shared" si="0"/>
        <v>9</v>
      </c>
      <c r="B25" s="11" t="str">
        <f>+B24</f>
        <v>MARIA ISABEL</v>
      </c>
      <c r="C25" s="11" t="str">
        <f>+C24</f>
        <v>PEREZ GONZALES</v>
      </c>
      <c r="D25" s="13" t="s">
        <v>144</v>
      </c>
      <c r="E25" s="12" t="s">
        <v>118</v>
      </c>
      <c r="F25" s="12">
        <v>60</v>
      </c>
      <c r="G25" s="56" t="s">
        <v>145</v>
      </c>
      <c r="H25" s="56"/>
      <c r="I25" s="56"/>
      <c r="J25" s="56"/>
      <c r="K25" s="56">
        <v>989492683</v>
      </c>
      <c r="L25" s="56"/>
      <c r="M25" s="56"/>
      <c r="N25" s="56"/>
      <c r="O25" s="56"/>
      <c r="P25" s="56"/>
      <c r="Q25" s="56"/>
      <c r="R25" s="12">
        <v>12</v>
      </c>
      <c r="S25" s="57" t="str">
        <f t="shared" si="1"/>
        <v>VENDEDOR</v>
      </c>
      <c r="T25" s="58"/>
    </row>
    <row r="26" spans="1:20" x14ac:dyDescent="0.25">
      <c r="A26" s="12">
        <f t="shared" si="0"/>
        <v>10</v>
      </c>
      <c r="B26" s="11" t="s">
        <v>146</v>
      </c>
      <c r="C26" s="11" t="s">
        <v>143</v>
      </c>
      <c r="D26" s="13" t="s">
        <v>147</v>
      </c>
      <c r="E26" s="12" t="s">
        <v>118</v>
      </c>
      <c r="F26" s="12">
        <v>57</v>
      </c>
      <c r="G26" s="56" t="s">
        <v>145</v>
      </c>
      <c r="H26" s="56"/>
      <c r="I26" s="56"/>
      <c r="J26" s="56"/>
      <c r="K26" s="56">
        <v>989492683</v>
      </c>
      <c r="L26" s="56"/>
      <c r="M26" s="56"/>
      <c r="N26" s="56"/>
      <c r="O26" s="56"/>
      <c r="P26" s="56"/>
      <c r="Q26" s="56"/>
      <c r="R26" s="12">
        <v>13</v>
      </c>
      <c r="S26" s="57" t="str">
        <f t="shared" si="1"/>
        <v>VENDEDOR</v>
      </c>
      <c r="T26" s="58"/>
    </row>
    <row r="27" spans="1:20" x14ac:dyDescent="0.25">
      <c r="A27" s="12">
        <f t="shared" si="0"/>
        <v>11</v>
      </c>
      <c r="B27" s="11" t="s">
        <v>148</v>
      </c>
      <c r="C27" s="11" t="s">
        <v>149</v>
      </c>
      <c r="D27" s="13" t="s">
        <v>150</v>
      </c>
      <c r="E27" s="12" t="s">
        <v>118</v>
      </c>
      <c r="F27" s="12">
        <v>50</v>
      </c>
      <c r="G27" s="56" t="s">
        <v>151</v>
      </c>
      <c r="H27" s="56"/>
      <c r="I27" s="56"/>
      <c r="J27" s="56"/>
      <c r="K27" s="56">
        <v>5217452</v>
      </c>
      <c r="L27" s="56"/>
      <c r="M27" s="56"/>
      <c r="N27" s="56"/>
      <c r="O27" s="56"/>
      <c r="P27" s="56"/>
      <c r="Q27" s="56"/>
      <c r="R27" s="12">
        <v>14</v>
      </c>
      <c r="S27" s="57" t="str">
        <f t="shared" si="1"/>
        <v>VENDEDOR</v>
      </c>
      <c r="T27" s="58"/>
    </row>
    <row r="28" spans="1:20" x14ac:dyDescent="0.25">
      <c r="A28" s="12">
        <f t="shared" si="0"/>
        <v>12</v>
      </c>
      <c r="B28" s="11" t="s">
        <v>152</v>
      </c>
      <c r="C28" s="11" t="s">
        <v>153</v>
      </c>
      <c r="D28" s="13" t="s">
        <v>262</v>
      </c>
      <c r="E28" s="12" t="s">
        <v>118</v>
      </c>
      <c r="F28" s="12">
        <v>42</v>
      </c>
      <c r="G28" s="56" t="s">
        <v>154</v>
      </c>
      <c r="H28" s="56"/>
      <c r="I28" s="56"/>
      <c r="J28" s="56"/>
      <c r="K28" s="56">
        <v>936431858</v>
      </c>
      <c r="L28" s="56"/>
      <c r="M28" s="56"/>
      <c r="N28" s="56"/>
      <c r="O28" s="56"/>
      <c r="P28" s="56"/>
      <c r="Q28" s="56"/>
      <c r="R28" s="12">
        <v>16</v>
      </c>
      <c r="S28" s="57" t="str">
        <f>+S27</f>
        <v>VENDEDOR</v>
      </c>
      <c r="T28" s="58"/>
    </row>
    <row r="29" spans="1:20" x14ac:dyDescent="0.25">
      <c r="A29" s="12">
        <f t="shared" si="0"/>
        <v>13</v>
      </c>
      <c r="B29" s="11" t="s">
        <v>235</v>
      </c>
      <c r="C29" s="11" t="s">
        <v>155</v>
      </c>
      <c r="D29" s="13" t="s">
        <v>156</v>
      </c>
      <c r="E29" s="12" t="s">
        <v>118</v>
      </c>
      <c r="F29" s="12">
        <v>25</v>
      </c>
      <c r="G29" s="56" t="str">
        <f>+G28</f>
        <v>Jr 1ro DE MAYO 235-I</v>
      </c>
      <c r="H29" s="56"/>
      <c r="I29" s="56"/>
      <c r="J29" s="56"/>
      <c r="K29" s="56">
        <v>931348743</v>
      </c>
      <c r="L29" s="56"/>
      <c r="M29" s="56"/>
      <c r="N29" s="56"/>
      <c r="O29" s="56"/>
      <c r="P29" s="56"/>
      <c r="Q29" s="56"/>
      <c r="R29" s="12">
        <v>16</v>
      </c>
      <c r="S29" s="57" t="str">
        <f>+S28</f>
        <v>VENDEDOR</v>
      </c>
      <c r="T29" s="58"/>
    </row>
    <row r="30" spans="1:20" x14ac:dyDescent="0.25">
      <c r="A30" s="12">
        <f t="shared" si="0"/>
        <v>14</v>
      </c>
      <c r="B30" s="11" t="s">
        <v>236</v>
      </c>
      <c r="C30" s="11" t="s">
        <v>157</v>
      </c>
      <c r="D30" s="13" t="s">
        <v>158</v>
      </c>
      <c r="E30" s="12" t="s">
        <v>120</v>
      </c>
      <c r="F30" s="12">
        <v>25</v>
      </c>
      <c r="G30" s="56" t="str">
        <f>+G29</f>
        <v>Jr 1ro DE MAYO 235-I</v>
      </c>
      <c r="H30" s="56"/>
      <c r="I30" s="56"/>
      <c r="J30" s="56"/>
      <c r="K30" s="56">
        <v>918799252</v>
      </c>
      <c r="L30" s="56"/>
      <c r="M30" s="56"/>
      <c r="N30" s="56"/>
      <c r="O30" s="56"/>
      <c r="P30" s="56"/>
      <c r="Q30" s="56"/>
      <c r="R30" s="12">
        <v>16</v>
      </c>
      <c r="S30" s="57" t="s">
        <v>185</v>
      </c>
      <c r="T30" s="58"/>
    </row>
    <row r="31" spans="1:20" x14ac:dyDescent="0.25">
      <c r="A31" s="12">
        <f t="shared" si="0"/>
        <v>15</v>
      </c>
      <c r="B31" s="11" t="s">
        <v>237</v>
      </c>
      <c r="C31" s="11" t="s">
        <v>159</v>
      </c>
      <c r="D31" s="13" t="s">
        <v>160</v>
      </c>
      <c r="E31" s="12" t="s">
        <v>120</v>
      </c>
      <c r="F31" s="12">
        <v>72</v>
      </c>
      <c r="G31" s="56" t="s">
        <v>161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12">
        <v>22</v>
      </c>
      <c r="S31" s="57" t="s">
        <v>119</v>
      </c>
      <c r="T31" s="58"/>
    </row>
    <row r="32" spans="1:20" x14ac:dyDescent="0.25">
      <c r="A32" s="12">
        <f t="shared" si="0"/>
        <v>16</v>
      </c>
      <c r="B32" s="11" t="s">
        <v>162</v>
      </c>
      <c r="C32" s="11" t="s">
        <v>163</v>
      </c>
      <c r="D32" s="13" t="s">
        <v>164</v>
      </c>
      <c r="E32" s="12" t="s">
        <v>118</v>
      </c>
      <c r="F32" s="12">
        <v>31</v>
      </c>
      <c r="G32" s="56" t="str">
        <f>+G31</f>
        <v>CALLE DEMOCRACIA 225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12">
        <v>23</v>
      </c>
      <c r="S32" s="57" t="str">
        <f>+S31</f>
        <v>VENDEDOR</v>
      </c>
      <c r="T32" s="58"/>
    </row>
    <row r="33" spans="1:20" x14ac:dyDescent="0.25">
      <c r="A33" s="12">
        <f t="shared" si="0"/>
        <v>17</v>
      </c>
      <c r="B33" s="11" t="s">
        <v>133</v>
      </c>
      <c r="C33" s="11" t="s">
        <v>134</v>
      </c>
      <c r="D33" s="13" t="s">
        <v>135</v>
      </c>
      <c r="E33" s="12" t="s">
        <v>118</v>
      </c>
      <c r="F33" s="12">
        <v>54</v>
      </c>
      <c r="G33" s="57" t="s">
        <v>165</v>
      </c>
      <c r="H33" s="59"/>
      <c r="I33" s="59"/>
      <c r="J33" s="58"/>
      <c r="K33" s="57">
        <v>993615924</v>
      </c>
      <c r="L33" s="58"/>
      <c r="M33" s="57"/>
      <c r="N33" s="59"/>
      <c r="O33" s="59"/>
      <c r="P33" s="59"/>
      <c r="Q33" s="58"/>
      <c r="R33" s="15">
        <v>32</v>
      </c>
      <c r="S33" s="57" t="str">
        <f>+S34</f>
        <v>VENDEDOR</v>
      </c>
      <c r="T33" s="58"/>
    </row>
    <row r="34" spans="1:20" x14ac:dyDescent="0.25">
      <c r="A34" s="12">
        <f t="shared" si="0"/>
        <v>18</v>
      </c>
      <c r="B34" s="11" t="s">
        <v>166</v>
      </c>
      <c r="C34" s="11" t="s">
        <v>167</v>
      </c>
      <c r="D34" s="13"/>
      <c r="E34" s="12" t="s">
        <v>118</v>
      </c>
      <c r="F34" s="12">
        <v>56</v>
      </c>
      <c r="G34" s="56" t="s">
        <v>168</v>
      </c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15">
        <v>36</v>
      </c>
      <c r="S34" s="57" t="str">
        <f>+S35</f>
        <v>VENDEDOR</v>
      </c>
      <c r="T34" s="58"/>
    </row>
    <row r="35" spans="1:20" x14ac:dyDescent="0.25">
      <c r="A35" s="12">
        <f t="shared" si="0"/>
        <v>19</v>
      </c>
      <c r="B35" s="11" t="s">
        <v>241</v>
      </c>
      <c r="C35" s="11" t="s">
        <v>173</v>
      </c>
      <c r="D35" s="13" t="s">
        <v>174</v>
      </c>
      <c r="E35" s="12" t="s">
        <v>118</v>
      </c>
      <c r="F35" s="12">
        <v>60</v>
      </c>
      <c r="G35" s="56" t="s">
        <v>175</v>
      </c>
      <c r="H35" s="56"/>
      <c r="I35" s="56"/>
      <c r="J35" s="56"/>
      <c r="K35" s="56">
        <v>950113989</v>
      </c>
      <c r="L35" s="56"/>
      <c r="M35" s="56"/>
      <c r="N35" s="56"/>
      <c r="O35" s="56"/>
      <c r="P35" s="56"/>
      <c r="Q35" s="56"/>
      <c r="R35" s="15">
        <v>54</v>
      </c>
      <c r="S35" s="57" t="s">
        <v>119</v>
      </c>
      <c r="T35" s="58"/>
    </row>
    <row r="36" spans="1:20" x14ac:dyDescent="0.25">
      <c r="A36" s="12">
        <f t="shared" si="0"/>
        <v>20</v>
      </c>
      <c r="B36" s="11" t="s">
        <v>240</v>
      </c>
      <c r="C36" s="11" t="s">
        <v>176</v>
      </c>
      <c r="D36" s="13" t="s">
        <v>177</v>
      </c>
      <c r="E36" s="12" t="s">
        <v>118</v>
      </c>
      <c r="F36" s="12">
        <v>57</v>
      </c>
      <c r="G36" s="56" t="s">
        <v>178</v>
      </c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15">
        <v>58</v>
      </c>
      <c r="S36" s="57" t="s">
        <v>119</v>
      </c>
      <c r="T36" s="58"/>
    </row>
    <row r="37" spans="1:20" x14ac:dyDescent="0.25">
      <c r="A37" s="12">
        <f t="shared" si="0"/>
        <v>21</v>
      </c>
      <c r="B37" s="11" t="s">
        <v>169</v>
      </c>
      <c r="C37" s="11" t="s">
        <v>238</v>
      </c>
      <c r="D37" s="13" t="s">
        <v>170</v>
      </c>
      <c r="E37" s="12"/>
      <c r="F37" s="12"/>
      <c r="G37" s="56" t="s">
        <v>239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15">
        <v>58</v>
      </c>
      <c r="S37" s="57" t="s">
        <v>185</v>
      </c>
      <c r="T37" s="58"/>
    </row>
    <row r="38" spans="1:20" x14ac:dyDescent="0.25">
      <c r="A38" s="12">
        <f t="shared" si="0"/>
        <v>22</v>
      </c>
      <c r="B38" s="11" t="s">
        <v>179</v>
      </c>
      <c r="C38" s="11" t="s">
        <v>180</v>
      </c>
      <c r="D38" s="13" t="s">
        <v>181</v>
      </c>
      <c r="E38" s="12" t="s">
        <v>118</v>
      </c>
      <c r="F38" s="12">
        <v>39</v>
      </c>
      <c r="G38" s="56" t="s">
        <v>182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15">
        <v>67</v>
      </c>
      <c r="S38" s="57" t="str">
        <f>+S36</f>
        <v>VENDEDOR</v>
      </c>
      <c r="T38" s="58"/>
    </row>
    <row r="39" spans="1:20" x14ac:dyDescent="0.25">
      <c r="A39" s="12">
        <f t="shared" si="0"/>
        <v>23</v>
      </c>
      <c r="B39" s="11" t="s">
        <v>242</v>
      </c>
      <c r="C39" s="11" t="s">
        <v>183</v>
      </c>
      <c r="D39" s="13" t="s">
        <v>184</v>
      </c>
      <c r="E39" s="12" t="s">
        <v>120</v>
      </c>
      <c r="F39" s="12">
        <v>51</v>
      </c>
      <c r="G39" s="56" t="s">
        <v>182</v>
      </c>
      <c r="H39" s="56"/>
      <c r="I39" s="56"/>
      <c r="J39" s="56"/>
      <c r="K39" s="56">
        <v>934590221</v>
      </c>
      <c r="L39" s="56"/>
      <c r="M39" s="56"/>
      <c r="N39" s="56"/>
      <c r="O39" s="56"/>
      <c r="P39" s="56"/>
      <c r="Q39" s="56"/>
      <c r="R39" s="15">
        <v>67</v>
      </c>
      <c r="S39" s="57" t="s">
        <v>185</v>
      </c>
      <c r="T39" s="58"/>
    </row>
    <row r="40" spans="1:20" x14ac:dyDescent="0.25">
      <c r="A40" s="12">
        <f t="shared" si="0"/>
        <v>24</v>
      </c>
      <c r="B40" s="11" t="s">
        <v>243</v>
      </c>
      <c r="C40" s="11" t="s">
        <v>186</v>
      </c>
      <c r="D40" s="13" t="s">
        <v>187</v>
      </c>
      <c r="E40" s="12" t="s">
        <v>120</v>
      </c>
      <c r="F40" s="12">
        <v>30</v>
      </c>
      <c r="G40" s="56" t="s">
        <v>188</v>
      </c>
      <c r="H40" s="56"/>
      <c r="I40" s="56"/>
      <c r="J40" s="56"/>
      <c r="K40" s="56">
        <v>941276628</v>
      </c>
      <c r="L40" s="56"/>
      <c r="M40" s="56"/>
      <c r="N40" s="56"/>
      <c r="O40" s="56"/>
      <c r="P40" s="56"/>
      <c r="Q40" s="56"/>
      <c r="R40" s="15">
        <v>68</v>
      </c>
      <c r="S40" s="57" t="str">
        <f>+S38</f>
        <v>VENDEDOR</v>
      </c>
      <c r="T40" s="58"/>
    </row>
    <row r="41" spans="1:20" x14ac:dyDescent="0.25">
      <c r="A41" s="12">
        <f t="shared" si="0"/>
        <v>25</v>
      </c>
      <c r="B41" s="11" t="s">
        <v>244</v>
      </c>
      <c r="C41" s="11" t="s">
        <v>171</v>
      </c>
      <c r="D41" s="13" t="s">
        <v>189</v>
      </c>
      <c r="E41" s="12" t="s">
        <v>118</v>
      </c>
      <c r="F41" s="12">
        <v>32</v>
      </c>
      <c r="G41" s="56" t="str">
        <f>+G40</f>
        <v>PASAJE JOSE CARLOS MARIATEGUI 181</v>
      </c>
      <c r="H41" s="56"/>
      <c r="I41" s="56"/>
      <c r="J41" s="56"/>
      <c r="K41" s="56">
        <v>993145938</v>
      </c>
      <c r="L41" s="56"/>
      <c r="M41" s="56"/>
      <c r="N41" s="56"/>
      <c r="O41" s="56"/>
      <c r="P41" s="56"/>
      <c r="Q41" s="56"/>
      <c r="R41" s="15">
        <v>68</v>
      </c>
      <c r="S41" s="57" t="str">
        <f>+S40</f>
        <v>VENDEDOR</v>
      </c>
      <c r="T41" s="58"/>
    </row>
    <row r="42" spans="1:20" x14ac:dyDescent="0.25">
      <c r="A42" s="12">
        <f t="shared" si="0"/>
        <v>26</v>
      </c>
      <c r="B42" s="11" t="s">
        <v>190</v>
      </c>
      <c r="C42" s="11" t="s">
        <v>191</v>
      </c>
      <c r="D42" s="13" t="s">
        <v>192</v>
      </c>
      <c r="E42" s="12" t="s">
        <v>118</v>
      </c>
      <c r="F42" s="12">
        <v>68</v>
      </c>
      <c r="G42" s="56" t="s">
        <v>194</v>
      </c>
      <c r="H42" s="56"/>
      <c r="I42" s="56"/>
      <c r="J42" s="56"/>
      <c r="K42" s="56">
        <v>7942506</v>
      </c>
      <c r="L42" s="56"/>
      <c r="M42" s="56"/>
      <c r="N42" s="56"/>
      <c r="O42" s="56"/>
      <c r="P42" s="56"/>
      <c r="Q42" s="56"/>
      <c r="R42" s="15">
        <v>80</v>
      </c>
      <c r="S42" s="57" t="str">
        <f>+S43</f>
        <v>VENDEDOR</v>
      </c>
      <c r="T42" s="58"/>
    </row>
    <row r="43" spans="1:20" x14ac:dyDescent="0.25">
      <c r="A43" s="12">
        <f t="shared" si="0"/>
        <v>27</v>
      </c>
      <c r="B43" s="11" t="s">
        <v>264</v>
      </c>
      <c r="C43" s="11" t="s">
        <v>263</v>
      </c>
      <c r="D43" s="13" t="s">
        <v>193</v>
      </c>
      <c r="E43" s="12" t="s">
        <v>118</v>
      </c>
      <c r="F43" s="12">
        <v>38</v>
      </c>
      <c r="G43" s="56" t="s">
        <v>195</v>
      </c>
      <c r="H43" s="56"/>
      <c r="I43" s="56"/>
      <c r="J43" s="56"/>
      <c r="K43" s="56">
        <v>933693472</v>
      </c>
      <c r="L43" s="56"/>
      <c r="M43" s="56"/>
      <c r="N43" s="56"/>
      <c r="O43" s="56"/>
      <c r="P43" s="56"/>
      <c r="Q43" s="56"/>
      <c r="R43" s="15">
        <v>80</v>
      </c>
      <c r="S43" s="57" t="str">
        <f>+S44</f>
        <v>VENDEDOR</v>
      </c>
      <c r="T43" s="58"/>
    </row>
    <row r="44" spans="1:20" x14ac:dyDescent="0.25">
      <c r="A44" s="12">
        <f t="shared" si="0"/>
        <v>28</v>
      </c>
      <c r="B44" s="11" t="s">
        <v>245</v>
      </c>
      <c r="C44" s="11" t="s">
        <v>196</v>
      </c>
      <c r="D44" s="13" t="s">
        <v>197</v>
      </c>
      <c r="E44" s="12"/>
      <c r="F44" s="12"/>
      <c r="G44" s="56" t="s">
        <v>246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15">
        <v>90</v>
      </c>
      <c r="S44" s="57" t="str">
        <f>+S41</f>
        <v>VENDEDOR</v>
      </c>
      <c r="T44" s="58"/>
    </row>
    <row r="45" spans="1:20" x14ac:dyDescent="0.25">
      <c r="A45" s="12">
        <f t="shared" si="0"/>
        <v>29</v>
      </c>
      <c r="B45" s="11" t="s">
        <v>198</v>
      </c>
      <c r="C45" s="11" t="s">
        <v>199</v>
      </c>
      <c r="D45" s="13" t="s">
        <v>200</v>
      </c>
      <c r="E45" s="12" t="s">
        <v>120</v>
      </c>
      <c r="F45" s="12">
        <v>52</v>
      </c>
      <c r="G45" s="56" t="s">
        <v>201</v>
      </c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15">
        <v>95</v>
      </c>
      <c r="S45" s="57" t="str">
        <f t="shared" ref="S45:S57" si="2">+S44</f>
        <v>VENDEDOR</v>
      </c>
      <c r="T45" s="58"/>
    </row>
    <row r="46" spans="1:20" x14ac:dyDescent="0.25">
      <c r="A46" s="12">
        <f t="shared" si="0"/>
        <v>30</v>
      </c>
      <c r="B46" s="11" t="s">
        <v>202</v>
      </c>
      <c r="C46" s="11" t="s">
        <v>247</v>
      </c>
      <c r="D46" s="13" t="s">
        <v>203</v>
      </c>
      <c r="E46" s="12" t="s">
        <v>118</v>
      </c>
      <c r="F46" s="12">
        <v>54</v>
      </c>
      <c r="G46" s="56" t="s">
        <v>201</v>
      </c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15">
        <v>95</v>
      </c>
      <c r="S46" s="57" t="str">
        <f t="shared" si="2"/>
        <v>VENDEDOR</v>
      </c>
      <c r="T46" s="58"/>
    </row>
    <row r="47" spans="1:20" x14ac:dyDescent="0.25">
      <c r="A47" s="12">
        <f t="shared" si="0"/>
        <v>31</v>
      </c>
      <c r="B47" s="11" t="s">
        <v>204</v>
      </c>
      <c r="C47" s="11" t="s">
        <v>205</v>
      </c>
      <c r="D47" s="13" t="s">
        <v>206</v>
      </c>
      <c r="E47" s="12" t="s">
        <v>118</v>
      </c>
      <c r="F47" s="12">
        <v>52</v>
      </c>
      <c r="G47" s="56" t="s">
        <v>207</v>
      </c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15">
        <v>100</v>
      </c>
      <c r="S47" s="57" t="str">
        <f t="shared" si="2"/>
        <v>VENDEDOR</v>
      </c>
      <c r="T47" s="58"/>
    </row>
    <row r="48" spans="1:20" x14ac:dyDescent="0.25">
      <c r="A48" s="12">
        <f t="shared" si="0"/>
        <v>32</v>
      </c>
      <c r="B48" s="11" t="s">
        <v>248</v>
      </c>
      <c r="C48" s="11" t="s">
        <v>208</v>
      </c>
      <c r="D48" s="13" t="s">
        <v>209</v>
      </c>
      <c r="E48" s="12" t="s">
        <v>120</v>
      </c>
      <c r="F48" s="12">
        <v>43</v>
      </c>
      <c r="G48" s="56" t="str">
        <f>+G47</f>
        <v>AV CESAR VALLEJO 886</v>
      </c>
      <c r="H48" s="56"/>
      <c r="I48" s="56"/>
      <c r="J48" s="56"/>
      <c r="K48" s="56">
        <v>968355955</v>
      </c>
      <c r="L48" s="56"/>
      <c r="M48" s="56"/>
      <c r="N48" s="56"/>
      <c r="O48" s="56"/>
      <c r="P48" s="56"/>
      <c r="Q48" s="56"/>
      <c r="R48" s="15">
        <v>100</v>
      </c>
      <c r="S48" s="57" t="str">
        <f t="shared" si="2"/>
        <v>VENDEDOR</v>
      </c>
      <c r="T48" s="58"/>
    </row>
    <row r="49" spans="1:20" x14ac:dyDescent="0.25">
      <c r="A49" s="12">
        <f t="shared" si="0"/>
        <v>33</v>
      </c>
      <c r="B49" s="11" t="s">
        <v>211</v>
      </c>
      <c r="C49" s="11" t="s">
        <v>249</v>
      </c>
      <c r="D49" s="13" t="s">
        <v>212</v>
      </c>
      <c r="E49" s="12" t="s">
        <v>120</v>
      </c>
      <c r="F49" s="12">
        <v>49</v>
      </c>
      <c r="G49" s="56" t="s">
        <v>213</v>
      </c>
      <c r="H49" s="56"/>
      <c r="I49" s="56"/>
      <c r="J49" s="56"/>
      <c r="K49" s="56">
        <v>999832421</v>
      </c>
      <c r="L49" s="56"/>
      <c r="M49" s="56"/>
      <c r="N49" s="56"/>
      <c r="O49" s="56"/>
      <c r="P49" s="56"/>
      <c r="Q49" s="56"/>
      <c r="R49" s="15">
        <v>104</v>
      </c>
      <c r="S49" s="57" t="str">
        <f t="shared" si="2"/>
        <v>VENDEDOR</v>
      </c>
      <c r="T49" s="58"/>
    </row>
    <row r="50" spans="1:20" x14ac:dyDescent="0.25">
      <c r="A50" s="12">
        <f t="shared" si="0"/>
        <v>34</v>
      </c>
      <c r="B50" s="11" t="s">
        <v>122</v>
      </c>
      <c r="C50" s="11" t="s">
        <v>214</v>
      </c>
      <c r="D50" s="13" t="s">
        <v>215</v>
      </c>
      <c r="E50" s="12" t="s">
        <v>118</v>
      </c>
      <c r="F50" s="12">
        <v>38</v>
      </c>
      <c r="G50" s="56" t="str">
        <f>+G49</f>
        <v>MZ O LT15 AGRUPACION FAMILIAR</v>
      </c>
      <c r="H50" s="56"/>
      <c r="I50" s="56"/>
      <c r="J50" s="56"/>
      <c r="K50" s="56">
        <f>+K49</f>
        <v>999832421</v>
      </c>
      <c r="L50" s="56"/>
      <c r="M50" s="56"/>
      <c r="N50" s="56"/>
      <c r="O50" s="56"/>
      <c r="P50" s="56"/>
      <c r="Q50" s="56"/>
      <c r="R50" s="15">
        <f>+R49</f>
        <v>104</v>
      </c>
      <c r="S50" s="57" t="str">
        <f t="shared" si="2"/>
        <v>VENDEDOR</v>
      </c>
      <c r="T50" s="58"/>
    </row>
    <row r="51" spans="1:20" x14ac:dyDescent="0.25">
      <c r="A51" s="12">
        <f t="shared" si="0"/>
        <v>35</v>
      </c>
      <c r="B51" s="11" t="s">
        <v>251</v>
      </c>
      <c r="C51" s="11" t="s">
        <v>250</v>
      </c>
      <c r="D51" s="13" t="s">
        <v>217</v>
      </c>
      <c r="E51" s="12" t="s">
        <v>120</v>
      </c>
      <c r="F51" s="12">
        <v>29</v>
      </c>
      <c r="G51" s="56" t="s">
        <v>267</v>
      </c>
      <c r="H51" s="56"/>
      <c r="I51" s="56"/>
      <c r="J51" s="56"/>
      <c r="K51" s="56">
        <v>969472224</v>
      </c>
      <c r="L51" s="56"/>
      <c r="M51" s="56"/>
      <c r="N51" s="56"/>
      <c r="O51" s="56"/>
      <c r="P51" s="56"/>
      <c r="Q51" s="56"/>
      <c r="R51" s="15">
        <v>109</v>
      </c>
      <c r="S51" s="57" t="str">
        <f t="shared" si="2"/>
        <v>VENDEDOR</v>
      </c>
      <c r="T51" s="58"/>
    </row>
    <row r="52" spans="1:20" x14ac:dyDescent="0.25">
      <c r="A52" s="12">
        <f t="shared" si="0"/>
        <v>36</v>
      </c>
      <c r="B52" s="11" t="s">
        <v>172</v>
      </c>
      <c r="C52" s="11" t="s">
        <v>210</v>
      </c>
      <c r="D52" s="13" t="s">
        <v>218</v>
      </c>
      <c r="E52" s="12" t="s">
        <v>118</v>
      </c>
      <c r="F52" s="12">
        <v>53</v>
      </c>
      <c r="G52" s="56" t="s">
        <v>219</v>
      </c>
      <c r="H52" s="56"/>
      <c r="I52" s="56"/>
      <c r="J52" s="56"/>
      <c r="K52" s="56">
        <v>966789677</v>
      </c>
      <c r="L52" s="56"/>
      <c r="M52" s="56"/>
      <c r="N52" s="56"/>
      <c r="O52" s="56"/>
      <c r="P52" s="56"/>
      <c r="Q52" s="56"/>
      <c r="R52" s="15">
        <v>110</v>
      </c>
      <c r="S52" s="57" t="str">
        <f t="shared" si="2"/>
        <v>VENDEDOR</v>
      </c>
      <c r="T52" s="58"/>
    </row>
    <row r="53" spans="1:20" x14ac:dyDescent="0.25">
      <c r="A53" s="12">
        <f t="shared" si="0"/>
        <v>37</v>
      </c>
      <c r="B53" s="11" t="s">
        <v>252</v>
      </c>
      <c r="C53" s="11" t="s">
        <v>216</v>
      </c>
      <c r="D53" s="13" t="s">
        <v>220</v>
      </c>
      <c r="E53" s="12" t="s">
        <v>118</v>
      </c>
      <c r="F53" s="12">
        <v>28</v>
      </c>
      <c r="G53" s="56" t="s">
        <v>219</v>
      </c>
      <c r="H53" s="56"/>
      <c r="I53" s="56"/>
      <c r="J53" s="56"/>
      <c r="K53" s="56">
        <v>986438643</v>
      </c>
      <c r="L53" s="56"/>
      <c r="M53" s="56"/>
      <c r="N53" s="56"/>
      <c r="O53" s="56"/>
      <c r="P53" s="56"/>
      <c r="Q53" s="56"/>
      <c r="R53" s="15">
        <v>110</v>
      </c>
      <c r="S53" s="57" t="str">
        <f t="shared" si="2"/>
        <v>VENDEDOR</v>
      </c>
      <c r="T53" s="58"/>
    </row>
    <row r="54" spans="1:20" x14ac:dyDescent="0.25">
      <c r="A54" s="12">
        <f t="shared" si="0"/>
        <v>38</v>
      </c>
      <c r="B54" s="11" t="s">
        <v>221</v>
      </c>
      <c r="C54" s="11" t="s">
        <v>222</v>
      </c>
      <c r="D54" s="13" t="s">
        <v>223</v>
      </c>
      <c r="E54" s="12" t="s">
        <v>118</v>
      </c>
      <c r="F54" s="12">
        <v>30</v>
      </c>
      <c r="G54" s="56" t="s">
        <v>224</v>
      </c>
      <c r="H54" s="56"/>
      <c r="I54" s="56"/>
      <c r="J54" s="56"/>
      <c r="K54" s="56">
        <v>979307145</v>
      </c>
      <c r="L54" s="56"/>
      <c r="M54" s="56"/>
      <c r="N54" s="56"/>
      <c r="O54" s="56"/>
      <c r="P54" s="56"/>
      <c r="Q54" s="56"/>
      <c r="R54" s="15">
        <v>113</v>
      </c>
      <c r="S54" s="57" t="str">
        <f t="shared" si="2"/>
        <v>VENDEDOR</v>
      </c>
      <c r="T54" s="58"/>
    </row>
    <row r="55" spans="1:20" x14ac:dyDescent="0.25">
      <c r="A55" s="12">
        <f t="shared" si="0"/>
        <v>39</v>
      </c>
      <c r="B55" s="11" t="s">
        <v>254</v>
      </c>
      <c r="C55" s="11" t="s">
        <v>253</v>
      </c>
      <c r="D55" s="13" t="s">
        <v>225</v>
      </c>
      <c r="E55" s="12" t="s">
        <v>118</v>
      </c>
      <c r="F55" s="12">
        <v>28</v>
      </c>
      <c r="G55" s="56" t="str">
        <f>+G54</f>
        <v>CARLOS MARIATEGUI 113</v>
      </c>
      <c r="H55" s="56"/>
      <c r="I55" s="56"/>
      <c r="J55" s="56"/>
      <c r="K55" s="56">
        <v>924568611</v>
      </c>
      <c r="L55" s="56"/>
      <c r="M55" s="56"/>
      <c r="N55" s="56"/>
      <c r="O55" s="56"/>
      <c r="P55" s="56"/>
      <c r="Q55" s="56"/>
      <c r="R55" s="15">
        <f>+R54</f>
        <v>113</v>
      </c>
      <c r="S55" s="57" t="str">
        <f t="shared" si="2"/>
        <v>VENDEDOR</v>
      </c>
      <c r="T55" s="58"/>
    </row>
    <row r="56" spans="1:20" x14ac:dyDescent="0.25">
      <c r="A56" s="12">
        <f t="shared" si="0"/>
        <v>40</v>
      </c>
      <c r="B56" s="11" t="s">
        <v>255</v>
      </c>
      <c r="C56" s="11" t="s">
        <v>226</v>
      </c>
      <c r="D56" s="13" t="s">
        <v>227</v>
      </c>
      <c r="E56" s="12" t="s">
        <v>118</v>
      </c>
      <c r="F56" s="12">
        <v>47</v>
      </c>
      <c r="G56" s="56" t="s">
        <v>256</v>
      </c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15">
        <v>116</v>
      </c>
      <c r="S56" s="57" t="str">
        <f t="shared" si="2"/>
        <v>VENDEDOR</v>
      </c>
      <c r="T56" s="58"/>
    </row>
    <row r="57" spans="1:20" x14ac:dyDescent="0.25">
      <c r="A57" s="12">
        <f t="shared" si="0"/>
        <v>41</v>
      </c>
      <c r="B57" s="11" t="s">
        <v>257</v>
      </c>
      <c r="C57" s="11" t="s">
        <v>226</v>
      </c>
      <c r="D57" s="13" t="s">
        <v>228</v>
      </c>
      <c r="E57" s="12" t="s">
        <v>118</v>
      </c>
      <c r="F57" s="12">
        <v>40</v>
      </c>
      <c r="G57" s="56" t="s">
        <v>229</v>
      </c>
      <c r="H57" s="56"/>
      <c r="I57" s="56"/>
      <c r="J57" s="56"/>
      <c r="K57" s="56">
        <v>936323687</v>
      </c>
      <c r="L57" s="56"/>
      <c r="M57" s="56"/>
      <c r="N57" s="56"/>
      <c r="O57" s="56"/>
      <c r="P57" s="56"/>
      <c r="Q57" s="56"/>
      <c r="R57" s="15">
        <v>120</v>
      </c>
      <c r="S57" s="57" t="str">
        <f t="shared" si="2"/>
        <v>VENDEDOR</v>
      </c>
      <c r="T57" s="58"/>
    </row>
  </sheetData>
  <mergeCells count="197">
    <mergeCell ref="G57:J57"/>
    <mergeCell ref="K57:L57"/>
    <mergeCell ref="M57:Q57"/>
    <mergeCell ref="S57:T57"/>
    <mergeCell ref="G54:J54"/>
    <mergeCell ref="K54:L54"/>
    <mergeCell ref="M54:Q54"/>
    <mergeCell ref="G53:J53"/>
    <mergeCell ref="K53:L53"/>
    <mergeCell ref="M53:Q53"/>
    <mergeCell ref="G56:J56"/>
    <mergeCell ref="K56:L56"/>
    <mergeCell ref="M56:Q56"/>
    <mergeCell ref="S53:T53"/>
    <mergeCell ref="G51:J51"/>
    <mergeCell ref="K51:L51"/>
    <mergeCell ref="M51:Q51"/>
    <mergeCell ref="S51:T51"/>
    <mergeCell ref="G52:J52"/>
    <mergeCell ref="K52:L52"/>
    <mergeCell ref="M52:Q52"/>
    <mergeCell ref="S52:T52"/>
    <mergeCell ref="S56:T56"/>
    <mergeCell ref="S54:T54"/>
    <mergeCell ref="G55:J55"/>
    <mergeCell ref="K55:L55"/>
    <mergeCell ref="M55:Q55"/>
    <mergeCell ref="S55:T55"/>
    <mergeCell ref="G48:J48"/>
    <mergeCell ref="K48:L48"/>
    <mergeCell ref="M48:Q48"/>
    <mergeCell ref="S48:T48"/>
    <mergeCell ref="G50:J50"/>
    <mergeCell ref="K50:L50"/>
    <mergeCell ref="M50:Q50"/>
    <mergeCell ref="S50:T50"/>
    <mergeCell ref="G49:J49"/>
    <mergeCell ref="K49:L49"/>
    <mergeCell ref="M49:Q49"/>
    <mergeCell ref="S49:T49"/>
    <mergeCell ref="G45:J45"/>
    <mergeCell ref="K45:L45"/>
    <mergeCell ref="M45:Q45"/>
    <mergeCell ref="S45:T45"/>
    <mergeCell ref="G46:J46"/>
    <mergeCell ref="K46:L46"/>
    <mergeCell ref="M46:Q46"/>
    <mergeCell ref="S46:T46"/>
    <mergeCell ref="G47:J47"/>
    <mergeCell ref="K47:L47"/>
    <mergeCell ref="M47:Q47"/>
    <mergeCell ref="S47:T47"/>
    <mergeCell ref="G42:J42"/>
    <mergeCell ref="K42:L42"/>
    <mergeCell ref="M42:Q42"/>
    <mergeCell ref="S42:T42"/>
    <mergeCell ref="G43:J43"/>
    <mergeCell ref="K43:L43"/>
    <mergeCell ref="M43:Q43"/>
    <mergeCell ref="S43:T43"/>
    <mergeCell ref="G44:J44"/>
    <mergeCell ref="K44:L44"/>
    <mergeCell ref="M44:Q44"/>
    <mergeCell ref="S44:T44"/>
    <mergeCell ref="G38:J38"/>
    <mergeCell ref="K38:L38"/>
    <mergeCell ref="M38:Q38"/>
    <mergeCell ref="S38:T38"/>
    <mergeCell ref="G41:J41"/>
    <mergeCell ref="K41:L41"/>
    <mergeCell ref="M41:Q41"/>
    <mergeCell ref="S41:T41"/>
    <mergeCell ref="G39:J39"/>
    <mergeCell ref="K39:L39"/>
    <mergeCell ref="M39:Q39"/>
    <mergeCell ref="S39:T39"/>
    <mergeCell ref="G40:J40"/>
    <mergeCell ref="K40:L40"/>
    <mergeCell ref="M40:Q40"/>
    <mergeCell ref="S40:T40"/>
    <mergeCell ref="G34:J34"/>
    <mergeCell ref="K34:L34"/>
    <mergeCell ref="M34:Q34"/>
    <mergeCell ref="S34:T34"/>
    <mergeCell ref="G35:J35"/>
    <mergeCell ref="K35:L35"/>
    <mergeCell ref="M35:Q35"/>
    <mergeCell ref="S35:T35"/>
    <mergeCell ref="G37:J37"/>
    <mergeCell ref="K37:L37"/>
    <mergeCell ref="M37:Q37"/>
    <mergeCell ref="S37:T37"/>
    <mergeCell ref="G36:J36"/>
    <mergeCell ref="K36:L36"/>
    <mergeCell ref="M36:Q36"/>
    <mergeCell ref="S36:T36"/>
    <mergeCell ref="G32:J32"/>
    <mergeCell ref="K32:L32"/>
    <mergeCell ref="M32:Q32"/>
    <mergeCell ref="S32:T32"/>
    <mergeCell ref="G31:J31"/>
    <mergeCell ref="K31:L31"/>
    <mergeCell ref="M31:Q31"/>
    <mergeCell ref="S31:T31"/>
    <mergeCell ref="G33:J33"/>
    <mergeCell ref="K33:L33"/>
    <mergeCell ref="M33:Q33"/>
    <mergeCell ref="S33:T33"/>
    <mergeCell ref="G29:J29"/>
    <mergeCell ref="K29:L29"/>
    <mergeCell ref="M29:Q29"/>
    <mergeCell ref="S29:T29"/>
    <mergeCell ref="G30:J30"/>
    <mergeCell ref="K30:L30"/>
    <mergeCell ref="M30:Q30"/>
    <mergeCell ref="S30:T30"/>
    <mergeCell ref="G28:J28"/>
    <mergeCell ref="K28:L28"/>
    <mergeCell ref="M28:Q28"/>
    <mergeCell ref="S28:T28"/>
    <mergeCell ref="G26:J26"/>
    <mergeCell ref="K26:L26"/>
    <mergeCell ref="M26:Q26"/>
    <mergeCell ref="S26:T26"/>
    <mergeCell ref="G27:J27"/>
    <mergeCell ref="K27:L27"/>
    <mergeCell ref="M27:Q27"/>
    <mergeCell ref="S27:T27"/>
    <mergeCell ref="G24:J24"/>
    <mergeCell ref="K24:L24"/>
    <mergeCell ref="M24:Q24"/>
    <mergeCell ref="S24:T24"/>
    <mergeCell ref="G25:J25"/>
    <mergeCell ref="K25:L25"/>
    <mergeCell ref="M25:Q25"/>
    <mergeCell ref="S25:T25"/>
    <mergeCell ref="G22:J22"/>
    <mergeCell ref="K22:L22"/>
    <mergeCell ref="M22:Q22"/>
    <mergeCell ref="S22:T22"/>
    <mergeCell ref="G23:J23"/>
    <mergeCell ref="K23:L23"/>
    <mergeCell ref="M23:Q23"/>
    <mergeCell ref="S23:T23"/>
    <mergeCell ref="G21:J21"/>
    <mergeCell ref="K21:L21"/>
    <mergeCell ref="M21:Q21"/>
    <mergeCell ref="S21:T21"/>
    <mergeCell ref="G19:J19"/>
    <mergeCell ref="K19:L19"/>
    <mergeCell ref="M19:Q19"/>
    <mergeCell ref="S19:T19"/>
    <mergeCell ref="G20:J20"/>
    <mergeCell ref="K20:L20"/>
    <mergeCell ref="M20:Q20"/>
    <mergeCell ref="S20:T20"/>
    <mergeCell ref="G17:J17"/>
    <mergeCell ref="K17:L17"/>
    <mergeCell ref="M17:Q17"/>
    <mergeCell ref="S17:T17"/>
    <mergeCell ref="G18:J18"/>
    <mergeCell ref="K18:L18"/>
    <mergeCell ref="M18:Q18"/>
    <mergeCell ref="S18:T18"/>
    <mergeCell ref="A14:T14"/>
    <mergeCell ref="A15:T15"/>
    <mergeCell ref="G16:J16"/>
    <mergeCell ref="K16:L16"/>
    <mergeCell ref="M16:Q16"/>
    <mergeCell ref="S16:T16"/>
    <mergeCell ref="A12:C12"/>
    <mergeCell ref="D12:I12"/>
    <mergeCell ref="K12:L12"/>
    <mergeCell ref="N12:O12"/>
    <mergeCell ref="Q12:R12"/>
    <mergeCell ref="A13:T13"/>
    <mergeCell ref="A10:B10"/>
    <mergeCell ref="E10:I10"/>
    <mergeCell ref="K10:L10"/>
    <mergeCell ref="N10:O10"/>
    <mergeCell ref="Q10:R10"/>
    <mergeCell ref="A11:T11"/>
    <mergeCell ref="A7:T7"/>
    <mergeCell ref="A8:B8"/>
    <mergeCell ref="C8:J8"/>
    <mergeCell ref="K8:O8"/>
    <mergeCell ref="Q8:R8"/>
    <mergeCell ref="A9:T9"/>
    <mergeCell ref="A1:T2"/>
    <mergeCell ref="A3:T3"/>
    <mergeCell ref="A4:T4"/>
    <mergeCell ref="A5:T5"/>
    <mergeCell ref="A6:B6"/>
    <mergeCell ref="C6:H6"/>
    <mergeCell ref="J6:L6"/>
    <mergeCell ref="M6:Q6"/>
    <mergeCell ref="R6:T6"/>
  </mergeCells>
  <pageMargins left="0.7" right="0.7" top="0.75" bottom="0.75" header="0.51180555555555496" footer="0.51180555555555496"/>
  <pageSetup paperSize="9" scale="27" firstPageNumber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32"/>
  <sheetViews>
    <sheetView view="pageBreakPreview" topLeftCell="A16" zoomScaleNormal="90" zoomScaleSheetLayoutView="100" workbookViewId="0">
      <selection activeCell="G26" sqref="G26:H26"/>
    </sheetView>
  </sheetViews>
  <sheetFormatPr baseColWidth="10" defaultColWidth="10.7109375" defaultRowHeight="12" x14ac:dyDescent="0.2"/>
  <cols>
    <col min="1" max="1" width="4.28515625" style="28" customWidth="1"/>
    <col min="2" max="2" width="14" style="27" customWidth="1"/>
    <col min="3" max="3" width="24.28515625" style="27" customWidth="1"/>
    <col min="4" max="4" width="8.5703125" style="28" customWidth="1"/>
    <col min="5" max="5" width="4.28515625" style="28" customWidth="1"/>
    <col min="6" max="6" width="5.5703125" style="28" customWidth="1"/>
    <col min="7" max="8" width="2.140625" style="27" customWidth="1"/>
    <col min="9" max="9" width="2.7109375" style="27" customWidth="1"/>
    <col min="10" max="10" width="19.7109375" style="27" customWidth="1"/>
    <col min="11" max="11" width="11" style="27" customWidth="1"/>
    <col min="12" max="12" width="3.5703125" style="27" customWidth="1"/>
    <col min="13" max="13" width="4.7109375" style="27" customWidth="1"/>
    <col min="14" max="14" width="5.7109375" style="27" customWidth="1"/>
    <col min="15" max="15" width="3.5703125" style="27" customWidth="1"/>
    <col min="16" max="16" width="7.28515625" style="27" customWidth="1"/>
    <col min="17" max="17" width="9" style="27" customWidth="1"/>
    <col min="18" max="18" width="3.140625" style="27" customWidth="1"/>
    <col min="19" max="19" width="1.85546875" style="27" customWidth="1"/>
    <col min="20" max="20" width="9.5703125" style="28" customWidth="1"/>
    <col min="21" max="21" width="2.85546875" style="28" customWidth="1"/>
    <col min="22" max="22" width="12.7109375" style="27" customWidth="1"/>
    <col min="23" max="16384" width="10.7109375" style="27"/>
  </cols>
  <sheetData>
    <row r="1" spans="1:22" ht="36.75" customHeight="1" x14ac:dyDescent="0.2">
      <c r="A1" s="63" t="s">
        <v>90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 ht="35.25" customHeight="1" x14ac:dyDescent="0.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18.75" customHeight="1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ht="14.25" customHeight="1" x14ac:dyDescent="0.2">
      <c r="A4" s="48" t="s">
        <v>91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1:22" ht="5.25" customHeight="1" x14ac:dyDescent="0.2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2" ht="15" customHeight="1" x14ac:dyDescent="0.2">
      <c r="A6" s="40" t="s">
        <v>92</v>
      </c>
      <c r="B6" s="40"/>
      <c r="C6" s="41" t="str">
        <f>+'REL. MERCADOS'!B9</f>
        <v>ASOCIACION DE MERCADO 19 DE JULIO</v>
      </c>
      <c r="D6" s="41"/>
      <c r="E6" s="41"/>
      <c r="F6" s="41"/>
      <c r="G6" s="41"/>
      <c r="H6" s="41"/>
      <c r="I6" s="17" t="s">
        <v>89</v>
      </c>
      <c r="J6" s="42" t="str">
        <f>+'REL. MERCADOS'!C9</f>
        <v>19 DE JULIO</v>
      </c>
      <c r="K6" s="42"/>
      <c r="L6" s="42"/>
      <c r="M6" s="42"/>
      <c r="N6" s="43"/>
      <c r="O6" s="44" t="s">
        <v>117</v>
      </c>
      <c r="P6" s="45"/>
      <c r="Q6" s="45"/>
      <c r="R6" s="45"/>
      <c r="S6" s="46"/>
      <c r="T6" s="47" t="str">
        <f>+'REL. MERCADOS'!E9</f>
        <v>MARIA CRISTINA PROA ROJAS</v>
      </c>
      <c r="U6" s="47"/>
      <c r="V6" s="47"/>
    </row>
    <row r="7" spans="1:22" ht="5.25" customHeight="1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spans="1:22" x14ac:dyDescent="0.2">
      <c r="A8" s="48" t="s">
        <v>93</v>
      </c>
      <c r="B8" s="48"/>
      <c r="C8" s="52" t="str">
        <f>+'REL. MERCADOS'!D9</f>
        <v>AV. CESAR VALLEJO S/N</v>
      </c>
      <c r="D8" s="52"/>
      <c r="E8" s="52"/>
      <c r="F8" s="52"/>
      <c r="G8" s="52"/>
      <c r="H8" s="52"/>
      <c r="I8" s="52"/>
      <c r="J8" s="52"/>
      <c r="K8" s="34"/>
      <c r="L8" s="34"/>
      <c r="M8" s="47" t="s">
        <v>94</v>
      </c>
      <c r="N8" s="47"/>
      <c r="O8" s="47"/>
      <c r="P8" s="47"/>
      <c r="Q8" s="47"/>
      <c r="R8" s="18" t="s">
        <v>95</v>
      </c>
      <c r="S8" s="47">
        <v>276713.8677</v>
      </c>
      <c r="T8" s="47"/>
      <c r="U8" s="23" t="s">
        <v>96</v>
      </c>
      <c r="V8" s="20">
        <v>8673577.3177000005</v>
      </c>
    </row>
    <row r="9" spans="1:22" ht="5.25" customHeight="1" x14ac:dyDescent="0.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spans="1:22" x14ac:dyDescent="0.2">
      <c r="A10" s="48" t="s">
        <v>97</v>
      </c>
      <c r="B10" s="48"/>
      <c r="C10" s="21"/>
      <c r="D10" s="18" t="s">
        <v>98</v>
      </c>
      <c r="E10" s="47"/>
      <c r="F10" s="47"/>
      <c r="G10" s="47"/>
      <c r="H10" s="47"/>
      <c r="I10" s="47"/>
      <c r="J10" s="18" t="s">
        <v>99</v>
      </c>
      <c r="K10" s="32"/>
      <c r="L10" s="32"/>
      <c r="M10" s="49" t="s">
        <v>100</v>
      </c>
      <c r="N10" s="49"/>
      <c r="O10" s="21"/>
      <c r="P10" s="50" t="s">
        <v>101</v>
      </c>
      <c r="Q10" s="50"/>
      <c r="R10" s="22" t="s">
        <v>121</v>
      </c>
      <c r="S10" s="50" t="s">
        <v>102</v>
      </c>
      <c r="T10" s="50"/>
      <c r="U10" s="18"/>
      <c r="V10" s="22"/>
    </row>
    <row r="11" spans="1:22" ht="5.25" customHeight="1" x14ac:dyDescent="0.2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</row>
    <row r="12" spans="1:22" x14ac:dyDescent="0.2">
      <c r="A12" s="48" t="s">
        <v>103</v>
      </c>
      <c r="B12" s="48"/>
      <c r="C12" s="48"/>
      <c r="D12" s="47"/>
      <c r="E12" s="47"/>
      <c r="F12" s="47"/>
      <c r="G12" s="47"/>
      <c r="H12" s="47"/>
      <c r="I12" s="47"/>
      <c r="J12" s="23" t="s">
        <v>104</v>
      </c>
      <c r="K12" s="33" t="s">
        <v>275</v>
      </c>
      <c r="L12" s="33" t="s">
        <v>121</v>
      </c>
      <c r="M12" s="50" t="s">
        <v>105</v>
      </c>
      <c r="N12" s="50"/>
      <c r="O12" s="21"/>
      <c r="P12" s="50" t="s">
        <v>102</v>
      </c>
      <c r="Q12" s="50"/>
      <c r="R12" s="21"/>
      <c r="S12" s="50" t="s">
        <v>106</v>
      </c>
      <c r="T12" s="50"/>
      <c r="U12" s="18"/>
      <c r="V12" s="22"/>
    </row>
    <row r="13" spans="1:22" x14ac:dyDescent="0.2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2" x14ac:dyDescent="0.2">
      <c r="A14" s="48" t="s">
        <v>107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1:22" ht="5.25" customHeight="1" x14ac:dyDescent="0.2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</row>
    <row r="16" spans="1:22" ht="25.5" customHeight="1" x14ac:dyDescent="0.2">
      <c r="A16" s="24" t="s">
        <v>1</v>
      </c>
      <c r="B16" s="24" t="s">
        <v>3</v>
      </c>
      <c r="C16" s="24" t="s">
        <v>108</v>
      </c>
      <c r="D16" s="24" t="s">
        <v>109</v>
      </c>
      <c r="E16" s="24" t="s">
        <v>110</v>
      </c>
      <c r="F16" s="24" t="s">
        <v>111</v>
      </c>
      <c r="G16" s="51" t="s">
        <v>112</v>
      </c>
      <c r="H16" s="51"/>
      <c r="I16" s="51"/>
      <c r="J16" s="51"/>
      <c r="K16" s="53" t="s">
        <v>113</v>
      </c>
      <c r="L16" s="64"/>
      <c r="M16" s="64"/>
      <c r="N16" s="54"/>
      <c r="O16" s="51" t="s">
        <v>114</v>
      </c>
      <c r="P16" s="51"/>
      <c r="Q16" s="51"/>
      <c r="R16" s="51"/>
      <c r="S16" s="51"/>
      <c r="T16" s="26" t="s">
        <v>115</v>
      </c>
      <c r="U16" s="61" t="s">
        <v>116</v>
      </c>
      <c r="V16" s="62"/>
    </row>
    <row r="17" spans="1:22" ht="16.5" customHeight="1" x14ac:dyDescent="0.2">
      <c r="A17" s="12">
        <v>1</v>
      </c>
      <c r="B17" s="11" t="s">
        <v>123</v>
      </c>
      <c r="C17" s="11" t="s">
        <v>230</v>
      </c>
      <c r="D17" s="12">
        <v>10154020</v>
      </c>
      <c r="E17" s="12" t="s">
        <v>118</v>
      </c>
      <c r="F17" s="12">
        <v>53</v>
      </c>
      <c r="G17" s="56" t="s">
        <v>124</v>
      </c>
      <c r="H17" s="56"/>
      <c r="I17" s="56"/>
      <c r="J17" s="56"/>
      <c r="K17" s="57">
        <v>993446188</v>
      </c>
      <c r="L17" s="59"/>
      <c r="M17" s="59"/>
      <c r="N17" s="58"/>
      <c r="O17" s="56"/>
      <c r="P17" s="56"/>
      <c r="Q17" s="56"/>
      <c r="R17" s="56"/>
      <c r="S17" s="56"/>
      <c r="T17" s="16">
        <v>1</v>
      </c>
      <c r="U17" s="57" t="s">
        <v>119</v>
      </c>
      <c r="V17" s="58"/>
    </row>
    <row r="18" spans="1:22" ht="16.5" customHeight="1" x14ac:dyDescent="0.2">
      <c r="A18" s="12">
        <f>+A17+1</f>
        <v>2</v>
      </c>
      <c r="B18" s="11" t="s">
        <v>259</v>
      </c>
      <c r="C18" s="11" t="s">
        <v>125</v>
      </c>
      <c r="D18" s="13" t="s">
        <v>258</v>
      </c>
      <c r="E18" s="12" t="s">
        <v>120</v>
      </c>
      <c r="F18" s="12">
        <v>34</v>
      </c>
      <c r="G18" s="56" t="s">
        <v>124</v>
      </c>
      <c r="H18" s="56"/>
      <c r="I18" s="56"/>
      <c r="J18" s="56"/>
      <c r="K18" s="57" t="s">
        <v>89</v>
      </c>
      <c r="L18" s="59"/>
      <c r="M18" s="59"/>
      <c r="N18" s="58"/>
      <c r="O18" s="56"/>
      <c r="P18" s="56"/>
      <c r="Q18" s="56"/>
      <c r="R18" s="56"/>
      <c r="S18" s="56"/>
      <c r="T18" s="16">
        <v>1</v>
      </c>
      <c r="U18" s="57" t="s">
        <v>119</v>
      </c>
      <c r="V18" s="58"/>
    </row>
    <row r="19" spans="1:22" ht="16.5" customHeight="1" x14ac:dyDescent="0.2">
      <c r="A19" s="12">
        <f t="shared" ref="A19:A24" si="0">+A18+1</f>
        <v>3</v>
      </c>
      <c r="B19" s="11" t="s">
        <v>126</v>
      </c>
      <c r="C19" s="11" t="s">
        <v>130</v>
      </c>
      <c r="D19" s="13" t="s">
        <v>127</v>
      </c>
      <c r="E19" s="12" t="s">
        <v>118</v>
      </c>
      <c r="F19" s="12">
        <v>37</v>
      </c>
      <c r="G19" s="56" t="s">
        <v>128</v>
      </c>
      <c r="H19" s="56"/>
      <c r="I19" s="56"/>
      <c r="J19" s="56"/>
      <c r="K19" s="57">
        <v>924477941</v>
      </c>
      <c r="L19" s="59"/>
      <c r="M19" s="59"/>
      <c r="N19" s="58"/>
      <c r="O19" s="56"/>
      <c r="P19" s="56"/>
      <c r="Q19" s="56"/>
      <c r="R19" s="56"/>
      <c r="S19" s="56"/>
      <c r="T19" s="16">
        <v>2</v>
      </c>
      <c r="U19" s="57" t="str">
        <f>+U17</f>
        <v>VENDEDOR</v>
      </c>
      <c r="V19" s="58"/>
    </row>
    <row r="20" spans="1:22" ht="16.5" customHeight="1" x14ac:dyDescent="0.2">
      <c r="A20" s="12">
        <f t="shared" si="0"/>
        <v>4</v>
      </c>
      <c r="B20" s="11" t="s">
        <v>129</v>
      </c>
      <c r="C20" s="11" t="s">
        <v>131</v>
      </c>
      <c r="D20" s="13" t="s">
        <v>132</v>
      </c>
      <c r="E20" s="12" t="s">
        <v>120</v>
      </c>
      <c r="F20" s="12">
        <v>18</v>
      </c>
      <c r="G20" s="56" t="s">
        <v>128</v>
      </c>
      <c r="H20" s="56"/>
      <c r="I20" s="56"/>
      <c r="J20" s="56"/>
      <c r="K20" s="57">
        <f>+K19</f>
        <v>924477941</v>
      </c>
      <c r="L20" s="59"/>
      <c r="M20" s="59"/>
      <c r="N20" s="58"/>
      <c r="O20" s="56"/>
      <c r="P20" s="56"/>
      <c r="Q20" s="56"/>
      <c r="R20" s="56"/>
      <c r="S20" s="56"/>
      <c r="T20" s="16">
        <v>2</v>
      </c>
      <c r="U20" s="57" t="str">
        <f>+U19</f>
        <v>VENDEDOR</v>
      </c>
      <c r="V20" s="58"/>
    </row>
    <row r="21" spans="1:22" ht="16.5" customHeight="1" x14ac:dyDescent="0.2">
      <c r="A21" s="12">
        <f t="shared" si="0"/>
        <v>5</v>
      </c>
      <c r="B21" s="11" t="s">
        <v>136</v>
      </c>
      <c r="C21" s="11" t="s">
        <v>260</v>
      </c>
      <c r="D21" s="13" t="s">
        <v>137</v>
      </c>
      <c r="E21" s="12" t="s">
        <v>120</v>
      </c>
      <c r="F21" s="12">
        <v>60</v>
      </c>
      <c r="G21" s="56" t="s">
        <v>261</v>
      </c>
      <c r="H21" s="56"/>
      <c r="I21" s="56"/>
      <c r="J21" s="56"/>
      <c r="K21" s="57">
        <v>993153497</v>
      </c>
      <c r="L21" s="59"/>
      <c r="M21" s="59"/>
      <c r="N21" s="58"/>
      <c r="O21" s="56"/>
      <c r="P21" s="56"/>
      <c r="Q21" s="56"/>
      <c r="R21" s="56"/>
      <c r="S21" s="56"/>
      <c r="T21" s="12">
        <v>8</v>
      </c>
      <c r="U21" s="57" t="str">
        <f>+U20</f>
        <v>VENDEDOR</v>
      </c>
      <c r="V21" s="58"/>
    </row>
    <row r="22" spans="1:22" ht="16.5" customHeight="1" x14ac:dyDescent="0.2">
      <c r="A22" s="12">
        <f t="shared" si="0"/>
        <v>6</v>
      </c>
      <c r="B22" s="11" t="s">
        <v>231</v>
      </c>
      <c r="C22" s="11" t="s">
        <v>138</v>
      </c>
      <c r="D22" s="13" t="s">
        <v>139</v>
      </c>
      <c r="E22" s="12" t="s">
        <v>118</v>
      </c>
      <c r="F22" s="12">
        <v>42</v>
      </c>
      <c r="G22" s="56" t="s">
        <v>140</v>
      </c>
      <c r="H22" s="56"/>
      <c r="I22" s="56"/>
      <c r="J22" s="56"/>
      <c r="K22" s="57">
        <v>987007488</v>
      </c>
      <c r="L22" s="59"/>
      <c r="M22" s="59"/>
      <c r="N22" s="58"/>
      <c r="O22" s="56"/>
      <c r="P22" s="56"/>
      <c r="Q22" s="56"/>
      <c r="R22" s="56"/>
      <c r="S22" s="56"/>
      <c r="T22" s="12">
        <v>9</v>
      </c>
      <c r="U22" s="57" t="str">
        <f t="shared" ref="U22:U24" si="1">+U21</f>
        <v>VENDEDOR</v>
      </c>
      <c r="V22" s="58"/>
    </row>
    <row r="23" spans="1:22" ht="16.5" customHeight="1" x14ac:dyDescent="0.2">
      <c r="A23" s="12">
        <f t="shared" si="0"/>
        <v>7</v>
      </c>
      <c r="B23" s="11" t="s">
        <v>141</v>
      </c>
      <c r="C23" s="11" t="s">
        <v>232</v>
      </c>
      <c r="D23" s="13" t="s">
        <v>142</v>
      </c>
      <c r="E23" s="12" t="str">
        <f>+E22</f>
        <v>F</v>
      </c>
      <c r="F23" s="12">
        <v>69</v>
      </c>
      <c r="G23" s="56" t="str">
        <f>+G22</f>
        <v>JR LOS DELEGADOS MZA E LT42</v>
      </c>
      <c r="H23" s="56"/>
      <c r="I23" s="56"/>
      <c r="J23" s="56"/>
      <c r="K23" s="57">
        <f>+K22</f>
        <v>987007488</v>
      </c>
      <c r="L23" s="59"/>
      <c r="M23" s="59"/>
      <c r="N23" s="58"/>
      <c r="O23" s="56"/>
      <c r="P23" s="56"/>
      <c r="Q23" s="56"/>
      <c r="R23" s="56"/>
      <c r="S23" s="56"/>
      <c r="T23" s="12">
        <v>10</v>
      </c>
      <c r="U23" s="57" t="str">
        <f t="shared" si="1"/>
        <v>VENDEDOR</v>
      </c>
      <c r="V23" s="58"/>
    </row>
    <row r="24" spans="1:22" ht="16.5" customHeight="1" x14ac:dyDescent="0.2">
      <c r="A24" s="12">
        <f t="shared" si="0"/>
        <v>8</v>
      </c>
      <c r="B24" s="11" t="s">
        <v>234</v>
      </c>
      <c r="C24" s="11" t="s">
        <v>233</v>
      </c>
      <c r="D24" s="13" t="s">
        <v>144</v>
      </c>
      <c r="E24" s="12" t="s">
        <v>118</v>
      </c>
      <c r="F24" s="12">
        <v>60</v>
      </c>
      <c r="G24" s="56" t="s">
        <v>145</v>
      </c>
      <c r="H24" s="56"/>
      <c r="I24" s="56"/>
      <c r="J24" s="56"/>
      <c r="K24" s="57">
        <v>989492683</v>
      </c>
      <c r="L24" s="59"/>
      <c r="M24" s="59"/>
      <c r="N24" s="58"/>
      <c r="O24" s="56"/>
      <c r="P24" s="56"/>
      <c r="Q24" s="56"/>
      <c r="R24" s="56"/>
      <c r="S24" s="56"/>
      <c r="T24" s="12">
        <v>11</v>
      </c>
      <c r="U24" s="57" t="str">
        <f t="shared" si="1"/>
        <v>VENDEDOR</v>
      </c>
      <c r="V24" s="58"/>
    </row>
    <row r="28" spans="1:22" ht="12.75" thickBot="1" x14ac:dyDescent="0.25">
      <c r="B28" s="30"/>
      <c r="M28" s="30"/>
      <c r="N28" s="30"/>
      <c r="O28" s="30"/>
      <c r="P28" s="30"/>
      <c r="Q28" s="30"/>
    </row>
    <row r="29" spans="1:22" x14ac:dyDescent="0.2">
      <c r="A29" s="29" t="s">
        <v>270</v>
      </c>
      <c r="B29" s="35" t="s">
        <v>271</v>
      </c>
      <c r="M29" s="60" t="s">
        <v>272</v>
      </c>
      <c r="N29" s="60"/>
      <c r="O29" s="60"/>
      <c r="P29" s="60"/>
      <c r="Q29" s="60"/>
    </row>
    <row r="30" spans="1:22" x14ac:dyDescent="0.2">
      <c r="M30" s="60" t="s">
        <v>273</v>
      </c>
      <c r="N30" s="60"/>
      <c r="O30" s="60"/>
      <c r="P30" s="60"/>
      <c r="Q30" s="60"/>
    </row>
    <row r="31" spans="1:22" x14ac:dyDescent="0.2">
      <c r="M31" s="60" t="s">
        <v>274</v>
      </c>
      <c r="N31" s="60"/>
      <c r="O31" s="60"/>
      <c r="P31" s="60"/>
      <c r="Q31" s="60"/>
    </row>
    <row r="32" spans="1:22" x14ac:dyDescent="0.2">
      <c r="M32" s="60" t="s">
        <v>272</v>
      </c>
      <c r="N32" s="60"/>
      <c r="O32" s="60"/>
      <c r="P32" s="60"/>
      <c r="Q32" s="60"/>
    </row>
  </sheetData>
  <mergeCells count="69">
    <mergeCell ref="A9:V9"/>
    <mergeCell ref="A1:V2"/>
    <mergeCell ref="A3:V3"/>
    <mergeCell ref="A4:V4"/>
    <mergeCell ref="A5:V5"/>
    <mergeCell ref="A6:B6"/>
    <mergeCell ref="C6:H6"/>
    <mergeCell ref="J6:N6"/>
    <mergeCell ref="O6:S6"/>
    <mergeCell ref="T6:V6"/>
    <mergeCell ref="A7:V7"/>
    <mergeCell ref="A8:B8"/>
    <mergeCell ref="C8:J8"/>
    <mergeCell ref="M8:Q8"/>
    <mergeCell ref="S8:T8"/>
    <mergeCell ref="A13:V13"/>
    <mergeCell ref="A10:B10"/>
    <mergeCell ref="E10:I10"/>
    <mergeCell ref="M10:N10"/>
    <mergeCell ref="P10:Q10"/>
    <mergeCell ref="S10:T10"/>
    <mergeCell ref="A11:V11"/>
    <mergeCell ref="A12:C12"/>
    <mergeCell ref="D12:I12"/>
    <mergeCell ref="M12:N12"/>
    <mergeCell ref="P12:Q12"/>
    <mergeCell ref="S12:T12"/>
    <mergeCell ref="A14:V14"/>
    <mergeCell ref="A15:V15"/>
    <mergeCell ref="G16:J16"/>
    <mergeCell ref="O16:S16"/>
    <mergeCell ref="U16:V16"/>
    <mergeCell ref="K16:N16"/>
    <mergeCell ref="G17:J17"/>
    <mergeCell ref="O17:S17"/>
    <mergeCell ref="U17:V17"/>
    <mergeCell ref="G18:J18"/>
    <mergeCell ref="O18:S18"/>
    <mergeCell ref="U18:V18"/>
    <mergeCell ref="K17:N17"/>
    <mergeCell ref="K18:N18"/>
    <mergeCell ref="G19:J19"/>
    <mergeCell ref="O19:S19"/>
    <mergeCell ref="U19:V19"/>
    <mergeCell ref="G20:J20"/>
    <mergeCell ref="O20:S20"/>
    <mergeCell ref="U20:V20"/>
    <mergeCell ref="K19:N19"/>
    <mergeCell ref="K20:N20"/>
    <mergeCell ref="G21:J21"/>
    <mergeCell ref="O21:S21"/>
    <mergeCell ref="U21:V21"/>
    <mergeCell ref="G22:J22"/>
    <mergeCell ref="O22:S22"/>
    <mergeCell ref="U22:V22"/>
    <mergeCell ref="K21:N21"/>
    <mergeCell ref="K22:N22"/>
    <mergeCell ref="U23:V23"/>
    <mergeCell ref="G24:J24"/>
    <mergeCell ref="O24:S24"/>
    <mergeCell ref="U24:V24"/>
    <mergeCell ref="K23:N23"/>
    <mergeCell ref="K24:N24"/>
    <mergeCell ref="M29:Q29"/>
    <mergeCell ref="M30:Q30"/>
    <mergeCell ref="M31:Q31"/>
    <mergeCell ref="M32:Q32"/>
    <mergeCell ref="G23:J23"/>
    <mergeCell ref="O23:S23"/>
  </mergeCells>
  <pageMargins left="0.70866141732283472" right="0.70866141732283472" top="0.74803149606299213" bottom="0.74803149606299213" header="0.51181102362204722" footer="0.51181102362204722"/>
  <pageSetup paperSize="9" scale="80" firstPageNumber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31"/>
  <sheetViews>
    <sheetView view="pageBreakPreview" zoomScaleNormal="90" zoomScaleSheetLayoutView="100" workbookViewId="0">
      <selection sqref="A1:V2"/>
    </sheetView>
  </sheetViews>
  <sheetFormatPr baseColWidth="10" defaultColWidth="10.7109375" defaultRowHeight="12" x14ac:dyDescent="0.2"/>
  <cols>
    <col min="1" max="1" width="4.28515625" style="28" customWidth="1"/>
    <col min="2" max="2" width="18.28515625" style="27" customWidth="1"/>
    <col min="3" max="3" width="22.140625" style="27" customWidth="1"/>
    <col min="4" max="4" width="8.5703125" style="28" customWidth="1"/>
    <col min="5" max="5" width="4.28515625" style="28" customWidth="1"/>
    <col min="6" max="6" width="5.5703125" style="28" customWidth="1"/>
    <col min="7" max="7" width="2.140625" style="27" customWidth="1"/>
    <col min="8" max="8" width="3.42578125" style="27" customWidth="1"/>
    <col min="9" max="9" width="2.7109375" style="27" customWidth="1"/>
    <col min="10" max="10" width="15.140625" style="27" customWidth="1"/>
    <col min="11" max="11" width="10.5703125" style="27" customWidth="1"/>
    <col min="12" max="12" width="2.85546875" style="27" customWidth="1"/>
    <col min="13" max="13" width="4.7109375" style="27" customWidth="1"/>
    <col min="14" max="14" width="6" style="27" customWidth="1"/>
    <col min="15" max="15" width="4.28515625" style="27" customWidth="1"/>
    <col min="16" max="16" width="7.28515625" style="27" customWidth="1"/>
    <col min="17" max="17" width="9" style="27" customWidth="1"/>
    <col min="18" max="18" width="3.140625" style="27" customWidth="1"/>
    <col min="19" max="19" width="1.85546875" style="27" customWidth="1"/>
    <col min="20" max="20" width="9.42578125" style="28" customWidth="1"/>
    <col min="21" max="21" width="2.85546875" style="28" customWidth="1"/>
    <col min="22" max="22" width="11.5703125" style="27" customWidth="1"/>
    <col min="23" max="16384" width="10.7109375" style="27"/>
  </cols>
  <sheetData>
    <row r="1" spans="1:22" ht="36.75" customHeight="1" x14ac:dyDescent="0.2">
      <c r="A1" s="63" t="s">
        <v>90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 ht="35.25" customHeight="1" x14ac:dyDescent="0.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23.25" customHeight="1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x14ac:dyDescent="0.2">
      <c r="A4" s="48" t="s">
        <v>91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1:22" ht="5.25" customHeight="1" x14ac:dyDescent="0.2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2" x14ac:dyDescent="0.2">
      <c r="A6" s="40" t="s">
        <v>92</v>
      </c>
      <c r="B6" s="40"/>
      <c r="C6" s="41" t="str">
        <f>+'REL. MERCADOS'!B9</f>
        <v>ASOCIACION DE MERCADO 19 DE JULIO</v>
      </c>
      <c r="D6" s="41"/>
      <c r="E6" s="41"/>
      <c r="F6" s="41"/>
      <c r="G6" s="41"/>
      <c r="H6" s="41"/>
      <c r="I6" s="17" t="s">
        <v>89</v>
      </c>
      <c r="J6" s="42" t="str">
        <f>+'REL. MERCADOS'!C9</f>
        <v>19 DE JULIO</v>
      </c>
      <c r="K6" s="42"/>
      <c r="L6" s="42"/>
      <c r="M6" s="42"/>
      <c r="N6" s="43"/>
      <c r="O6" s="44" t="s">
        <v>117</v>
      </c>
      <c r="P6" s="45"/>
      <c r="Q6" s="45"/>
      <c r="R6" s="45"/>
      <c r="S6" s="46"/>
      <c r="T6" s="47" t="str">
        <f>+'REL. MERCADOS'!E9</f>
        <v>MARIA CRISTINA PROA ROJAS</v>
      </c>
      <c r="U6" s="47"/>
      <c r="V6" s="47"/>
    </row>
    <row r="7" spans="1:22" ht="5.25" customHeight="1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spans="1:22" x14ac:dyDescent="0.2">
      <c r="A8" s="48" t="s">
        <v>93</v>
      </c>
      <c r="B8" s="48"/>
      <c r="C8" s="52" t="str">
        <f>+'REL. MERCADOS'!D9</f>
        <v>AV. CESAR VALLEJO S/N</v>
      </c>
      <c r="D8" s="52"/>
      <c r="E8" s="52"/>
      <c r="F8" s="52"/>
      <c r="G8" s="52"/>
      <c r="H8" s="52"/>
      <c r="I8" s="52"/>
      <c r="J8" s="52"/>
      <c r="K8" s="34"/>
      <c r="L8" s="34"/>
      <c r="M8" s="47" t="s">
        <v>94</v>
      </c>
      <c r="N8" s="47"/>
      <c r="O8" s="47"/>
      <c r="P8" s="47"/>
      <c r="Q8" s="47"/>
      <c r="R8" s="18" t="s">
        <v>95</v>
      </c>
      <c r="S8" s="47">
        <v>276713.8677</v>
      </c>
      <c r="T8" s="47"/>
      <c r="U8" s="23" t="s">
        <v>96</v>
      </c>
      <c r="V8" s="20">
        <v>8673577.3177000005</v>
      </c>
    </row>
    <row r="9" spans="1:22" ht="5.25" customHeight="1" x14ac:dyDescent="0.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spans="1:22" x14ac:dyDescent="0.2">
      <c r="A10" s="48" t="s">
        <v>97</v>
      </c>
      <c r="B10" s="48"/>
      <c r="C10" s="21"/>
      <c r="D10" s="18" t="s">
        <v>98</v>
      </c>
      <c r="E10" s="47"/>
      <c r="F10" s="47"/>
      <c r="G10" s="47"/>
      <c r="H10" s="47"/>
      <c r="I10" s="47"/>
      <c r="J10" s="18" t="s">
        <v>99</v>
      </c>
      <c r="K10" s="32"/>
      <c r="L10" s="32"/>
      <c r="M10" s="49" t="s">
        <v>100</v>
      </c>
      <c r="N10" s="49"/>
      <c r="O10" s="21"/>
      <c r="P10" s="50" t="s">
        <v>101</v>
      </c>
      <c r="Q10" s="50"/>
      <c r="R10" s="22" t="s">
        <v>121</v>
      </c>
      <c r="S10" s="50" t="s">
        <v>102</v>
      </c>
      <c r="T10" s="50"/>
      <c r="U10" s="18"/>
      <c r="V10" s="22"/>
    </row>
    <row r="11" spans="1:22" ht="5.25" customHeight="1" x14ac:dyDescent="0.2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</row>
    <row r="12" spans="1:22" x14ac:dyDescent="0.2">
      <c r="A12" s="48" t="s">
        <v>103</v>
      </c>
      <c r="B12" s="48"/>
      <c r="C12" s="48"/>
      <c r="D12" s="47"/>
      <c r="E12" s="47"/>
      <c r="F12" s="47"/>
      <c r="G12" s="47"/>
      <c r="H12" s="47"/>
      <c r="I12" s="47"/>
      <c r="J12" s="23" t="s">
        <v>104</v>
      </c>
      <c r="K12" s="33" t="s">
        <v>275</v>
      </c>
      <c r="L12" s="33" t="s">
        <v>121</v>
      </c>
      <c r="M12" s="50" t="s">
        <v>105</v>
      </c>
      <c r="N12" s="50"/>
      <c r="O12" s="21"/>
      <c r="P12" s="50" t="s">
        <v>102</v>
      </c>
      <c r="Q12" s="50"/>
      <c r="R12" s="21"/>
      <c r="S12" s="50" t="s">
        <v>106</v>
      </c>
      <c r="T12" s="50"/>
      <c r="U12" s="18"/>
      <c r="V12" s="22"/>
    </row>
    <row r="13" spans="1:22" x14ac:dyDescent="0.2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2" x14ac:dyDescent="0.2">
      <c r="A14" s="48" t="s">
        <v>107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1:22" ht="5.25" customHeight="1" x14ac:dyDescent="0.2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</row>
    <row r="16" spans="1:22" ht="25.5" customHeight="1" x14ac:dyDescent="0.2">
      <c r="A16" s="24" t="s">
        <v>1</v>
      </c>
      <c r="B16" s="24" t="s">
        <v>3</v>
      </c>
      <c r="C16" s="24" t="s">
        <v>108</v>
      </c>
      <c r="D16" s="24" t="s">
        <v>109</v>
      </c>
      <c r="E16" s="24" t="s">
        <v>110</v>
      </c>
      <c r="F16" s="24" t="s">
        <v>111</v>
      </c>
      <c r="G16" s="51" t="s">
        <v>112</v>
      </c>
      <c r="H16" s="51"/>
      <c r="I16" s="51"/>
      <c r="J16" s="51"/>
      <c r="K16" s="53" t="s">
        <v>113</v>
      </c>
      <c r="L16" s="64"/>
      <c r="M16" s="64"/>
      <c r="N16" s="54"/>
      <c r="O16" s="51" t="s">
        <v>114</v>
      </c>
      <c r="P16" s="51"/>
      <c r="Q16" s="51"/>
      <c r="R16" s="51"/>
      <c r="S16" s="51"/>
      <c r="T16" s="26" t="s">
        <v>115</v>
      </c>
      <c r="U16" s="61" t="s">
        <v>116</v>
      </c>
      <c r="V16" s="62"/>
    </row>
    <row r="17" spans="1:22" ht="15.75" customHeight="1" x14ac:dyDescent="0.2">
      <c r="A17" s="12">
        <v>9</v>
      </c>
      <c r="B17" s="11" t="s">
        <v>234</v>
      </c>
      <c r="C17" s="11" t="s">
        <v>265</v>
      </c>
      <c r="D17" s="13" t="s">
        <v>144</v>
      </c>
      <c r="E17" s="12" t="s">
        <v>118</v>
      </c>
      <c r="F17" s="12">
        <v>60</v>
      </c>
      <c r="G17" s="56" t="s">
        <v>145</v>
      </c>
      <c r="H17" s="56"/>
      <c r="I17" s="56"/>
      <c r="J17" s="56"/>
      <c r="K17" s="57">
        <v>989492683</v>
      </c>
      <c r="L17" s="59"/>
      <c r="M17" s="59"/>
      <c r="N17" s="58"/>
      <c r="O17" s="56"/>
      <c r="P17" s="56"/>
      <c r="Q17" s="56"/>
      <c r="R17" s="56"/>
      <c r="S17" s="56"/>
      <c r="T17" s="12">
        <v>12</v>
      </c>
      <c r="U17" s="57" t="s">
        <v>119</v>
      </c>
      <c r="V17" s="58"/>
    </row>
    <row r="18" spans="1:22" ht="15.75" customHeight="1" x14ac:dyDescent="0.2">
      <c r="A18" s="12">
        <f t="shared" ref="A18:A24" si="0">+A17+1</f>
        <v>10</v>
      </c>
      <c r="B18" s="11" t="s">
        <v>146</v>
      </c>
      <c r="C18" s="11" t="s">
        <v>143</v>
      </c>
      <c r="D18" s="13" t="s">
        <v>147</v>
      </c>
      <c r="E18" s="12" t="s">
        <v>118</v>
      </c>
      <c r="F18" s="12">
        <v>57</v>
      </c>
      <c r="G18" s="56" t="s">
        <v>145</v>
      </c>
      <c r="H18" s="56"/>
      <c r="I18" s="56"/>
      <c r="J18" s="56"/>
      <c r="K18" s="57">
        <v>989492683</v>
      </c>
      <c r="L18" s="59"/>
      <c r="M18" s="59"/>
      <c r="N18" s="58"/>
      <c r="O18" s="56"/>
      <c r="P18" s="56"/>
      <c r="Q18" s="56"/>
      <c r="R18" s="56"/>
      <c r="S18" s="56"/>
      <c r="T18" s="12">
        <v>13</v>
      </c>
      <c r="U18" s="57" t="str">
        <f t="shared" ref="U18:U19" si="1">+U17</f>
        <v>VENDEDOR</v>
      </c>
      <c r="V18" s="58"/>
    </row>
    <row r="19" spans="1:22" ht="15.75" customHeight="1" x14ac:dyDescent="0.2">
      <c r="A19" s="12">
        <f t="shared" si="0"/>
        <v>11</v>
      </c>
      <c r="B19" s="11" t="s">
        <v>148</v>
      </c>
      <c r="C19" s="11" t="s">
        <v>149</v>
      </c>
      <c r="D19" s="13" t="s">
        <v>150</v>
      </c>
      <c r="E19" s="12" t="s">
        <v>118</v>
      </c>
      <c r="F19" s="12">
        <v>50</v>
      </c>
      <c r="G19" s="56" t="s">
        <v>151</v>
      </c>
      <c r="H19" s="56"/>
      <c r="I19" s="56"/>
      <c r="J19" s="56"/>
      <c r="K19" s="57">
        <v>5217452</v>
      </c>
      <c r="L19" s="59"/>
      <c r="M19" s="59"/>
      <c r="N19" s="58"/>
      <c r="O19" s="56"/>
      <c r="P19" s="56"/>
      <c r="Q19" s="56"/>
      <c r="R19" s="56"/>
      <c r="S19" s="56"/>
      <c r="T19" s="12">
        <v>14</v>
      </c>
      <c r="U19" s="57" t="str">
        <f t="shared" si="1"/>
        <v>VENDEDOR</v>
      </c>
      <c r="V19" s="58"/>
    </row>
    <row r="20" spans="1:22" ht="15.75" customHeight="1" x14ac:dyDescent="0.2">
      <c r="A20" s="12">
        <f t="shared" si="0"/>
        <v>12</v>
      </c>
      <c r="B20" s="11" t="s">
        <v>152</v>
      </c>
      <c r="C20" s="11" t="s">
        <v>153</v>
      </c>
      <c r="D20" s="13" t="s">
        <v>262</v>
      </c>
      <c r="E20" s="12" t="s">
        <v>118</v>
      </c>
      <c r="F20" s="12">
        <v>42</v>
      </c>
      <c r="G20" s="56" t="s">
        <v>154</v>
      </c>
      <c r="H20" s="56"/>
      <c r="I20" s="56"/>
      <c r="J20" s="56"/>
      <c r="K20" s="57">
        <v>936431858</v>
      </c>
      <c r="L20" s="59"/>
      <c r="M20" s="59"/>
      <c r="N20" s="58"/>
      <c r="O20" s="56"/>
      <c r="P20" s="56"/>
      <c r="Q20" s="56"/>
      <c r="R20" s="56"/>
      <c r="S20" s="56"/>
      <c r="T20" s="12">
        <v>16</v>
      </c>
      <c r="U20" s="57" t="str">
        <f>+U19</f>
        <v>VENDEDOR</v>
      </c>
      <c r="V20" s="58"/>
    </row>
    <row r="21" spans="1:22" ht="15.75" customHeight="1" x14ac:dyDescent="0.2">
      <c r="A21" s="12">
        <f t="shared" si="0"/>
        <v>13</v>
      </c>
      <c r="B21" s="11" t="s">
        <v>235</v>
      </c>
      <c r="C21" s="11" t="s">
        <v>155</v>
      </c>
      <c r="D21" s="13" t="s">
        <v>156</v>
      </c>
      <c r="E21" s="12" t="s">
        <v>118</v>
      </c>
      <c r="F21" s="12">
        <v>25</v>
      </c>
      <c r="G21" s="56" t="str">
        <f>+G20</f>
        <v>Jr 1ro DE MAYO 235-I</v>
      </c>
      <c r="H21" s="56"/>
      <c r="I21" s="56"/>
      <c r="J21" s="56"/>
      <c r="K21" s="57">
        <v>931348743</v>
      </c>
      <c r="L21" s="59"/>
      <c r="M21" s="59"/>
      <c r="N21" s="58"/>
      <c r="O21" s="56"/>
      <c r="P21" s="56"/>
      <c r="Q21" s="56"/>
      <c r="R21" s="56"/>
      <c r="S21" s="56"/>
      <c r="T21" s="12">
        <v>16</v>
      </c>
      <c r="U21" s="57" t="str">
        <f>+U20</f>
        <v>VENDEDOR</v>
      </c>
      <c r="V21" s="58"/>
    </row>
    <row r="22" spans="1:22" ht="15.75" customHeight="1" x14ac:dyDescent="0.2">
      <c r="A22" s="12">
        <f t="shared" si="0"/>
        <v>14</v>
      </c>
      <c r="B22" s="11" t="s">
        <v>236</v>
      </c>
      <c r="C22" s="11" t="s">
        <v>157</v>
      </c>
      <c r="D22" s="13" t="s">
        <v>158</v>
      </c>
      <c r="E22" s="12" t="s">
        <v>120</v>
      </c>
      <c r="F22" s="12">
        <v>25</v>
      </c>
      <c r="G22" s="56" t="str">
        <f>+G21</f>
        <v>Jr 1ro DE MAYO 235-I</v>
      </c>
      <c r="H22" s="56"/>
      <c r="I22" s="56"/>
      <c r="J22" s="56"/>
      <c r="K22" s="57">
        <v>918799252</v>
      </c>
      <c r="L22" s="59"/>
      <c r="M22" s="59"/>
      <c r="N22" s="58"/>
      <c r="O22" s="56"/>
      <c r="P22" s="56"/>
      <c r="Q22" s="56"/>
      <c r="R22" s="56"/>
      <c r="S22" s="56"/>
      <c r="T22" s="12">
        <v>16</v>
      </c>
      <c r="U22" s="57" t="s">
        <v>185</v>
      </c>
      <c r="V22" s="58"/>
    </row>
    <row r="23" spans="1:22" ht="15.75" customHeight="1" x14ac:dyDescent="0.2">
      <c r="A23" s="12">
        <f t="shared" si="0"/>
        <v>15</v>
      </c>
      <c r="B23" s="11" t="s">
        <v>237</v>
      </c>
      <c r="C23" s="11" t="s">
        <v>159</v>
      </c>
      <c r="D23" s="13" t="s">
        <v>160</v>
      </c>
      <c r="E23" s="12" t="s">
        <v>120</v>
      </c>
      <c r="F23" s="12">
        <v>72</v>
      </c>
      <c r="G23" s="56" t="s">
        <v>161</v>
      </c>
      <c r="H23" s="56"/>
      <c r="I23" s="56"/>
      <c r="J23" s="56"/>
      <c r="K23" s="57"/>
      <c r="L23" s="59"/>
      <c r="M23" s="59"/>
      <c r="N23" s="58"/>
      <c r="O23" s="56"/>
      <c r="P23" s="56"/>
      <c r="Q23" s="56"/>
      <c r="R23" s="56"/>
      <c r="S23" s="56"/>
      <c r="T23" s="12">
        <v>22</v>
      </c>
      <c r="U23" s="57" t="s">
        <v>119</v>
      </c>
      <c r="V23" s="58"/>
    </row>
    <row r="24" spans="1:22" ht="15.75" customHeight="1" x14ac:dyDescent="0.2">
      <c r="A24" s="12">
        <f t="shared" si="0"/>
        <v>16</v>
      </c>
      <c r="B24" s="11" t="s">
        <v>162</v>
      </c>
      <c r="C24" s="11" t="s">
        <v>163</v>
      </c>
      <c r="D24" s="13" t="s">
        <v>164</v>
      </c>
      <c r="E24" s="12" t="s">
        <v>118</v>
      </c>
      <c r="F24" s="12">
        <v>31</v>
      </c>
      <c r="G24" s="56" t="str">
        <f>+G23</f>
        <v>CALLE DEMOCRACIA 225</v>
      </c>
      <c r="H24" s="56"/>
      <c r="I24" s="56"/>
      <c r="J24" s="56"/>
      <c r="K24" s="57"/>
      <c r="L24" s="59"/>
      <c r="M24" s="59"/>
      <c r="N24" s="58"/>
      <c r="O24" s="56"/>
      <c r="P24" s="56"/>
      <c r="Q24" s="56"/>
      <c r="R24" s="56"/>
      <c r="S24" s="56"/>
      <c r="T24" s="12">
        <v>23</v>
      </c>
      <c r="U24" s="57" t="str">
        <f>+U23</f>
        <v>VENDEDOR</v>
      </c>
      <c r="V24" s="58"/>
    </row>
    <row r="27" spans="1:22" ht="12.75" thickBot="1" x14ac:dyDescent="0.25">
      <c r="B27" s="30"/>
      <c r="M27" s="30"/>
      <c r="N27" s="30"/>
      <c r="O27" s="30"/>
      <c r="P27" s="30"/>
      <c r="Q27" s="30"/>
    </row>
    <row r="28" spans="1:22" x14ac:dyDescent="0.2">
      <c r="A28" s="29" t="s">
        <v>270</v>
      </c>
      <c r="B28" s="27" t="s">
        <v>271</v>
      </c>
      <c r="M28" s="55" t="s">
        <v>272</v>
      </c>
      <c r="N28" s="55"/>
      <c r="O28" s="55"/>
      <c r="P28" s="55"/>
      <c r="Q28" s="55"/>
    </row>
    <row r="29" spans="1:22" x14ac:dyDescent="0.2">
      <c r="M29" s="55" t="s">
        <v>273</v>
      </c>
      <c r="N29" s="55"/>
      <c r="O29" s="55"/>
      <c r="P29" s="55"/>
      <c r="Q29" s="55"/>
    </row>
    <row r="30" spans="1:22" x14ac:dyDescent="0.2">
      <c r="M30" s="55" t="s">
        <v>274</v>
      </c>
      <c r="N30" s="55"/>
      <c r="O30" s="55"/>
      <c r="P30" s="55"/>
      <c r="Q30" s="55"/>
    </row>
    <row r="31" spans="1:22" x14ac:dyDescent="0.2">
      <c r="M31" s="55" t="s">
        <v>272</v>
      </c>
      <c r="N31" s="55"/>
      <c r="O31" s="55"/>
      <c r="P31" s="55"/>
      <c r="Q31" s="55"/>
    </row>
  </sheetData>
  <mergeCells count="69">
    <mergeCell ref="A9:V9"/>
    <mergeCell ref="A1:V2"/>
    <mergeCell ref="A3:V3"/>
    <mergeCell ref="A4:V4"/>
    <mergeCell ref="A5:V5"/>
    <mergeCell ref="A6:B6"/>
    <mergeCell ref="C6:H6"/>
    <mergeCell ref="J6:N6"/>
    <mergeCell ref="O6:S6"/>
    <mergeCell ref="T6:V6"/>
    <mergeCell ref="A7:V7"/>
    <mergeCell ref="A8:B8"/>
    <mergeCell ref="C8:J8"/>
    <mergeCell ref="M8:Q8"/>
    <mergeCell ref="S8:T8"/>
    <mergeCell ref="A13:V13"/>
    <mergeCell ref="A10:B10"/>
    <mergeCell ref="E10:I10"/>
    <mergeCell ref="M10:N10"/>
    <mergeCell ref="P10:Q10"/>
    <mergeCell ref="S10:T10"/>
    <mergeCell ref="A11:V11"/>
    <mergeCell ref="A12:C12"/>
    <mergeCell ref="D12:I12"/>
    <mergeCell ref="M12:N12"/>
    <mergeCell ref="P12:Q12"/>
    <mergeCell ref="S12:T12"/>
    <mergeCell ref="A14:V14"/>
    <mergeCell ref="A15:V15"/>
    <mergeCell ref="G16:J16"/>
    <mergeCell ref="O16:S16"/>
    <mergeCell ref="U16:V16"/>
    <mergeCell ref="K16:N16"/>
    <mergeCell ref="G17:J17"/>
    <mergeCell ref="O17:S17"/>
    <mergeCell ref="U17:V17"/>
    <mergeCell ref="G18:J18"/>
    <mergeCell ref="O18:S18"/>
    <mergeCell ref="U18:V18"/>
    <mergeCell ref="K17:N17"/>
    <mergeCell ref="K18:N18"/>
    <mergeCell ref="G19:J19"/>
    <mergeCell ref="O19:S19"/>
    <mergeCell ref="U19:V19"/>
    <mergeCell ref="G20:J20"/>
    <mergeCell ref="O20:S20"/>
    <mergeCell ref="U20:V20"/>
    <mergeCell ref="K19:N19"/>
    <mergeCell ref="K20:N20"/>
    <mergeCell ref="G21:J21"/>
    <mergeCell ref="O21:S21"/>
    <mergeCell ref="U21:V21"/>
    <mergeCell ref="G22:J22"/>
    <mergeCell ref="O22:S22"/>
    <mergeCell ref="U22:V22"/>
    <mergeCell ref="K21:N21"/>
    <mergeCell ref="K22:N22"/>
    <mergeCell ref="U23:V23"/>
    <mergeCell ref="G24:J24"/>
    <mergeCell ref="O24:S24"/>
    <mergeCell ref="U24:V24"/>
    <mergeCell ref="K23:N23"/>
    <mergeCell ref="K24:N24"/>
    <mergeCell ref="M28:Q28"/>
    <mergeCell ref="M29:Q29"/>
    <mergeCell ref="M30:Q30"/>
    <mergeCell ref="M31:Q31"/>
    <mergeCell ref="G23:J23"/>
    <mergeCell ref="O23:S23"/>
  </mergeCells>
  <pageMargins left="0.70866141732283472" right="0.70866141732283472" top="0.74803149606299213" bottom="0.74803149606299213" header="0.51181102362204722" footer="0.51181102362204722"/>
  <pageSetup paperSize="9" scale="80" firstPageNumber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31"/>
  <sheetViews>
    <sheetView view="pageBreakPreview" zoomScaleNormal="90" zoomScaleSheetLayoutView="100" workbookViewId="0">
      <selection activeCell="A15" sqref="A15:V15"/>
    </sheetView>
  </sheetViews>
  <sheetFormatPr baseColWidth="10" defaultColWidth="10.7109375" defaultRowHeight="12" x14ac:dyDescent="0.2"/>
  <cols>
    <col min="1" max="1" width="4.28515625" style="28" customWidth="1"/>
    <col min="2" max="2" width="15.85546875" style="27" customWidth="1"/>
    <col min="3" max="3" width="23.28515625" style="27" customWidth="1"/>
    <col min="4" max="4" width="8.5703125" style="28" customWidth="1"/>
    <col min="5" max="5" width="4.28515625" style="28" customWidth="1"/>
    <col min="6" max="6" width="5.5703125" style="28" customWidth="1"/>
    <col min="7" max="7" width="3.42578125" style="27" customWidth="1"/>
    <col min="8" max="8" width="5" style="27" customWidth="1"/>
    <col min="9" max="9" width="2.5703125" style="27" customWidth="1"/>
    <col min="10" max="10" width="21.7109375" style="27" customWidth="1"/>
    <col min="11" max="11" width="9.28515625" style="27" customWidth="1"/>
    <col min="12" max="12" width="3.42578125" style="27" customWidth="1"/>
    <col min="13" max="14" width="4.7109375" style="27" customWidth="1"/>
    <col min="15" max="15" width="2.85546875" style="27" customWidth="1"/>
    <col min="16" max="16" width="5.7109375" style="27" customWidth="1"/>
    <col min="17" max="17" width="4.28515625" style="27" customWidth="1"/>
    <col min="18" max="18" width="2.7109375" style="27" customWidth="1"/>
    <col min="19" max="19" width="1.85546875" style="27" customWidth="1"/>
    <col min="20" max="20" width="10.7109375" style="28" customWidth="1"/>
    <col min="21" max="21" width="2.85546875" style="28" customWidth="1"/>
    <col min="22" max="22" width="11.5703125" style="27" customWidth="1"/>
    <col min="23" max="16384" width="10.7109375" style="27"/>
  </cols>
  <sheetData>
    <row r="1" spans="1:22" ht="36.75" customHeight="1" x14ac:dyDescent="0.2">
      <c r="A1" s="63" t="s">
        <v>90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 ht="35.25" customHeight="1" x14ac:dyDescent="0.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26.25" customHeight="1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x14ac:dyDescent="0.2">
      <c r="A4" s="48" t="s">
        <v>91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1:22" ht="5.25" customHeight="1" x14ac:dyDescent="0.2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2" ht="15" customHeight="1" x14ac:dyDescent="0.2">
      <c r="A6" s="40" t="s">
        <v>92</v>
      </c>
      <c r="B6" s="40"/>
      <c r="C6" s="41" t="str">
        <f>+'REL. MERCADOS'!B9</f>
        <v>ASOCIACION DE MERCADO 19 DE JULIO</v>
      </c>
      <c r="D6" s="41"/>
      <c r="E6" s="41"/>
      <c r="F6" s="41"/>
      <c r="G6" s="41"/>
      <c r="H6" s="41"/>
      <c r="I6" s="17" t="s">
        <v>89</v>
      </c>
      <c r="J6" s="42" t="str">
        <f>+'REL. MERCADOS'!C9</f>
        <v>19 DE JULIO</v>
      </c>
      <c r="K6" s="42"/>
      <c r="L6" s="42"/>
      <c r="M6" s="42"/>
      <c r="N6" s="45" t="s">
        <v>117</v>
      </c>
      <c r="O6" s="45"/>
      <c r="P6" s="45"/>
      <c r="Q6" s="45"/>
      <c r="R6" s="45"/>
      <c r="S6" s="46"/>
      <c r="T6" s="47" t="str">
        <f>+'REL. MERCADOS'!E9</f>
        <v>MARIA CRISTINA PROA ROJAS</v>
      </c>
      <c r="U6" s="47"/>
      <c r="V6" s="47"/>
    </row>
    <row r="7" spans="1:22" ht="5.25" customHeight="1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spans="1:22" ht="15" customHeight="1" x14ac:dyDescent="0.2">
      <c r="A8" s="48" t="s">
        <v>93</v>
      </c>
      <c r="B8" s="48"/>
      <c r="C8" s="52" t="str">
        <f>+'REL. MERCADOS'!D9</f>
        <v>AV. CESAR VALLEJO S/N</v>
      </c>
      <c r="D8" s="52"/>
      <c r="E8" s="52"/>
      <c r="F8" s="52"/>
      <c r="G8" s="52"/>
      <c r="H8" s="52"/>
      <c r="I8" s="52"/>
      <c r="J8" s="52"/>
      <c r="K8" s="44" t="s">
        <v>94</v>
      </c>
      <c r="L8" s="45"/>
      <c r="M8" s="45"/>
      <c r="N8" s="45"/>
      <c r="O8" s="45"/>
      <c r="P8" s="45"/>
      <c r="Q8" s="46"/>
      <c r="R8" s="18" t="s">
        <v>95</v>
      </c>
      <c r="S8" s="47">
        <v>276713.8677</v>
      </c>
      <c r="T8" s="47"/>
      <c r="U8" s="23" t="s">
        <v>96</v>
      </c>
      <c r="V8" s="20">
        <v>8673577.3177000005</v>
      </c>
    </row>
    <row r="9" spans="1:22" ht="5.25" customHeight="1" x14ac:dyDescent="0.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spans="1:22" x14ac:dyDescent="0.2">
      <c r="A10" s="48" t="s">
        <v>97</v>
      </c>
      <c r="B10" s="48"/>
      <c r="C10" s="21"/>
      <c r="D10" s="18" t="s">
        <v>98</v>
      </c>
      <c r="E10" s="47"/>
      <c r="F10" s="47"/>
      <c r="G10" s="47"/>
      <c r="H10" s="47"/>
      <c r="I10" s="47"/>
      <c r="J10" s="53" t="s">
        <v>99</v>
      </c>
      <c r="K10" s="64"/>
      <c r="L10" s="54"/>
      <c r="M10" s="49" t="s">
        <v>100</v>
      </c>
      <c r="N10" s="49"/>
      <c r="O10" s="21"/>
      <c r="P10" s="50" t="s">
        <v>101</v>
      </c>
      <c r="Q10" s="50"/>
      <c r="R10" s="22" t="s">
        <v>121</v>
      </c>
      <c r="S10" s="50" t="s">
        <v>102</v>
      </c>
      <c r="T10" s="50"/>
      <c r="U10" s="18"/>
      <c r="V10" s="22"/>
    </row>
    <row r="11" spans="1:22" ht="5.25" customHeight="1" x14ac:dyDescent="0.2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</row>
    <row r="12" spans="1:22" x14ac:dyDescent="0.2">
      <c r="A12" s="48" t="s">
        <v>103</v>
      </c>
      <c r="B12" s="48"/>
      <c r="C12" s="48"/>
      <c r="D12" s="47"/>
      <c r="E12" s="47"/>
      <c r="F12" s="47"/>
      <c r="G12" s="47"/>
      <c r="H12" s="47"/>
      <c r="I12" s="47"/>
      <c r="J12" s="23" t="s">
        <v>104</v>
      </c>
      <c r="K12" s="33" t="s">
        <v>275</v>
      </c>
      <c r="L12" s="31" t="s">
        <v>121</v>
      </c>
      <c r="M12" s="50" t="s">
        <v>105</v>
      </c>
      <c r="N12" s="50"/>
      <c r="O12" s="21"/>
      <c r="P12" s="50" t="s">
        <v>102</v>
      </c>
      <c r="Q12" s="50"/>
      <c r="R12" s="21"/>
      <c r="S12" s="50" t="s">
        <v>106</v>
      </c>
      <c r="T12" s="50"/>
      <c r="U12" s="18"/>
      <c r="V12" s="22"/>
    </row>
    <row r="13" spans="1:22" x14ac:dyDescent="0.2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2" x14ac:dyDescent="0.2">
      <c r="A14" s="48" t="s">
        <v>107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1:22" ht="5.25" customHeight="1" x14ac:dyDescent="0.2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</row>
    <row r="16" spans="1:22" ht="25.5" customHeight="1" x14ac:dyDescent="0.2">
      <c r="A16" s="24" t="s">
        <v>1</v>
      </c>
      <c r="B16" s="24" t="s">
        <v>3</v>
      </c>
      <c r="C16" s="24" t="s">
        <v>108</v>
      </c>
      <c r="D16" s="24" t="s">
        <v>109</v>
      </c>
      <c r="E16" s="24" t="s">
        <v>110</v>
      </c>
      <c r="F16" s="24" t="s">
        <v>111</v>
      </c>
      <c r="G16" s="51" t="s">
        <v>112</v>
      </c>
      <c r="H16" s="51"/>
      <c r="I16" s="51"/>
      <c r="J16" s="51"/>
      <c r="K16" s="53" t="s">
        <v>113</v>
      </c>
      <c r="L16" s="64"/>
      <c r="M16" s="64"/>
      <c r="N16" s="54"/>
      <c r="O16" s="51" t="s">
        <v>114</v>
      </c>
      <c r="P16" s="51"/>
      <c r="Q16" s="51"/>
      <c r="R16" s="51"/>
      <c r="S16" s="51"/>
      <c r="T16" s="26" t="s">
        <v>115</v>
      </c>
      <c r="U16" s="61" t="s">
        <v>116</v>
      </c>
      <c r="V16" s="62"/>
    </row>
    <row r="17" spans="1:22" ht="17.25" customHeight="1" x14ac:dyDescent="0.2">
      <c r="A17" s="12">
        <v>17</v>
      </c>
      <c r="B17" s="11" t="s">
        <v>133</v>
      </c>
      <c r="C17" s="11" t="s">
        <v>134</v>
      </c>
      <c r="D17" s="13" t="s">
        <v>135</v>
      </c>
      <c r="E17" s="12" t="s">
        <v>118</v>
      </c>
      <c r="F17" s="12">
        <v>54</v>
      </c>
      <c r="G17" s="57" t="s">
        <v>165</v>
      </c>
      <c r="H17" s="59"/>
      <c r="I17" s="59"/>
      <c r="J17" s="58"/>
      <c r="K17" s="57">
        <v>993615924</v>
      </c>
      <c r="L17" s="59"/>
      <c r="M17" s="59"/>
      <c r="N17" s="58"/>
      <c r="O17" s="57"/>
      <c r="P17" s="59"/>
      <c r="Q17" s="59"/>
      <c r="R17" s="59"/>
      <c r="S17" s="58"/>
      <c r="T17" s="12">
        <v>32</v>
      </c>
      <c r="U17" s="57" t="str">
        <f>+U18</f>
        <v>VENDEDOR</v>
      </c>
      <c r="V17" s="58"/>
    </row>
    <row r="18" spans="1:22" ht="17.25" customHeight="1" x14ac:dyDescent="0.2">
      <c r="A18" s="12">
        <f t="shared" ref="A18:A24" si="0">+A17+1</f>
        <v>18</v>
      </c>
      <c r="B18" s="11" t="s">
        <v>166</v>
      </c>
      <c r="C18" s="11" t="s">
        <v>167</v>
      </c>
      <c r="D18" s="13"/>
      <c r="E18" s="12" t="s">
        <v>118</v>
      </c>
      <c r="F18" s="12">
        <v>56</v>
      </c>
      <c r="G18" s="56" t="s">
        <v>168</v>
      </c>
      <c r="H18" s="56"/>
      <c r="I18" s="56"/>
      <c r="J18" s="56"/>
      <c r="K18" s="57" t="s">
        <v>89</v>
      </c>
      <c r="L18" s="59"/>
      <c r="M18" s="59"/>
      <c r="N18" s="58"/>
      <c r="O18" s="56"/>
      <c r="P18" s="56"/>
      <c r="Q18" s="56"/>
      <c r="R18" s="56"/>
      <c r="S18" s="56"/>
      <c r="T18" s="12">
        <v>36</v>
      </c>
      <c r="U18" s="57" t="str">
        <f>+U19</f>
        <v>VENDEDOR</v>
      </c>
      <c r="V18" s="58"/>
    </row>
    <row r="19" spans="1:22" ht="17.25" customHeight="1" x14ac:dyDescent="0.2">
      <c r="A19" s="12">
        <f t="shared" si="0"/>
        <v>19</v>
      </c>
      <c r="B19" s="11" t="s">
        <v>241</v>
      </c>
      <c r="C19" s="11" t="s">
        <v>173</v>
      </c>
      <c r="D19" s="13" t="s">
        <v>174</v>
      </c>
      <c r="E19" s="12" t="s">
        <v>118</v>
      </c>
      <c r="F19" s="12">
        <v>60</v>
      </c>
      <c r="G19" s="56" t="s">
        <v>175</v>
      </c>
      <c r="H19" s="56"/>
      <c r="I19" s="56"/>
      <c r="J19" s="56"/>
      <c r="K19" s="57">
        <v>950113989</v>
      </c>
      <c r="L19" s="59"/>
      <c r="M19" s="59"/>
      <c r="N19" s="58"/>
      <c r="O19" s="56"/>
      <c r="P19" s="56"/>
      <c r="Q19" s="56"/>
      <c r="R19" s="56"/>
      <c r="S19" s="56"/>
      <c r="T19" s="12">
        <v>54</v>
      </c>
      <c r="U19" s="57" t="s">
        <v>119</v>
      </c>
      <c r="V19" s="58"/>
    </row>
    <row r="20" spans="1:22" ht="17.25" customHeight="1" x14ac:dyDescent="0.2">
      <c r="A20" s="12">
        <f t="shared" si="0"/>
        <v>20</v>
      </c>
      <c r="B20" s="11" t="s">
        <v>240</v>
      </c>
      <c r="C20" s="11" t="s">
        <v>176</v>
      </c>
      <c r="D20" s="13" t="s">
        <v>177</v>
      </c>
      <c r="E20" s="12" t="s">
        <v>118</v>
      </c>
      <c r="F20" s="12">
        <v>57</v>
      </c>
      <c r="G20" s="56" t="s">
        <v>178</v>
      </c>
      <c r="H20" s="56"/>
      <c r="I20" s="56"/>
      <c r="J20" s="56"/>
      <c r="K20" s="57" t="s">
        <v>89</v>
      </c>
      <c r="L20" s="59"/>
      <c r="M20" s="59"/>
      <c r="N20" s="58"/>
      <c r="O20" s="56"/>
      <c r="P20" s="56"/>
      <c r="Q20" s="56"/>
      <c r="R20" s="56"/>
      <c r="S20" s="56"/>
      <c r="T20" s="12">
        <v>58</v>
      </c>
      <c r="U20" s="57" t="s">
        <v>119</v>
      </c>
      <c r="V20" s="58"/>
    </row>
    <row r="21" spans="1:22" ht="17.25" customHeight="1" x14ac:dyDescent="0.2">
      <c r="A21" s="12">
        <f t="shared" si="0"/>
        <v>21</v>
      </c>
      <c r="B21" s="11" t="s">
        <v>169</v>
      </c>
      <c r="C21" s="11" t="s">
        <v>238</v>
      </c>
      <c r="D21" s="13" t="s">
        <v>170</v>
      </c>
      <c r="E21" s="12"/>
      <c r="F21" s="12"/>
      <c r="G21" s="56" t="s">
        <v>239</v>
      </c>
      <c r="H21" s="56"/>
      <c r="I21" s="56"/>
      <c r="J21" s="56"/>
      <c r="K21" s="57" t="s">
        <v>89</v>
      </c>
      <c r="L21" s="59"/>
      <c r="M21" s="59"/>
      <c r="N21" s="58"/>
      <c r="O21" s="56"/>
      <c r="P21" s="56"/>
      <c r="Q21" s="56"/>
      <c r="R21" s="56"/>
      <c r="S21" s="56"/>
      <c r="T21" s="12">
        <v>58</v>
      </c>
      <c r="U21" s="57" t="s">
        <v>119</v>
      </c>
      <c r="V21" s="58"/>
    </row>
    <row r="22" spans="1:22" ht="17.25" customHeight="1" x14ac:dyDescent="0.2">
      <c r="A22" s="12">
        <f t="shared" si="0"/>
        <v>22</v>
      </c>
      <c r="B22" s="11" t="s">
        <v>179</v>
      </c>
      <c r="C22" s="11" t="s">
        <v>180</v>
      </c>
      <c r="D22" s="13" t="s">
        <v>181</v>
      </c>
      <c r="E22" s="12" t="s">
        <v>118</v>
      </c>
      <c r="F22" s="12">
        <v>39</v>
      </c>
      <c r="G22" s="56" t="s">
        <v>182</v>
      </c>
      <c r="H22" s="56"/>
      <c r="I22" s="56"/>
      <c r="J22" s="56"/>
      <c r="K22" s="57" t="s">
        <v>89</v>
      </c>
      <c r="L22" s="59"/>
      <c r="M22" s="59"/>
      <c r="N22" s="58"/>
      <c r="O22" s="56"/>
      <c r="P22" s="56"/>
      <c r="Q22" s="56"/>
      <c r="R22" s="56"/>
      <c r="S22" s="56"/>
      <c r="T22" s="12">
        <v>67</v>
      </c>
      <c r="U22" s="57" t="str">
        <f>+U20</f>
        <v>VENDEDOR</v>
      </c>
      <c r="V22" s="58"/>
    </row>
    <row r="23" spans="1:22" ht="17.25" customHeight="1" x14ac:dyDescent="0.2">
      <c r="A23" s="12">
        <f t="shared" si="0"/>
        <v>23</v>
      </c>
      <c r="B23" s="11" t="s">
        <v>242</v>
      </c>
      <c r="C23" s="11" t="s">
        <v>183</v>
      </c>
      <c r="D23" s="13" t="s">
        <v>184</v>
      </c>
      <c r="E23" s="12" t="s">
        <v>120</v>
      </c>
      <c r="F23" s="12">
        <v>51</v>
      </c>
      <c r="G23" s="56" t="s">
        <v>182</v>
      </c>
      <c r="H23" s="56"/>
      <c r="I23" s="56"/>
      <c r="J23" s="56"/>
      <c r="K23" s="57">
        <v>934590221</v>
      </c>
      <c r="L23" s="59"/>
      <c r="M23" s="59"/>
      <c r="N23" s="58"/>
      <c r="O23" s="56"/>
      <c r="P23" s="56"/>
      <c r="Q23" s="56"/>
      <c r="R23" s="56"/>
      <c r="S23" s="56"/>
      <c r="T23" s="12">
        <v>67</v>
      </c>
      <c r="U23" s="57" t="str">
        <f>+U21</f>
        <v>VENDEDOR</v>
      </c>
      <c r="V23" s="58"/>
    </row>
    <row r="24" spans="1:22" ht="17.25" customHeight="1" x14ac:dyDescent="0.2">
      <c r="A24" s="12">
        <f t="shared" si="0"/>
        <v>24</v>
      </c>
      <c r="B24" s="11" t="s">
        <v>243</v>
      </c>
      <c r="C24" s="11" t="s">
        <v>186</v>
      </c>
      <c r="D24" s="13" t="s">
        <v>187</v>
      </c>
      <c r="E24" s="12" t="s">
        <v>120</v>
      </c>
      <c r="F24" s="12">
        <v>30</v>
      </c>
      <c r="G24" s="56" t="s">
        <v>188</v>
      </c>
      <c r="H24" s="56"/>
      <c r="I24" s="56"/>
      <c r="J24" s="56"/>
      <c r="K24" s="57">
        <v>941276628</v>
      </c>
      <c r="L24" s="59"/>
      <c r="M24" s="59"/>
      <c r="N24" s="58"/>
      <c r="O24" s="56"/>
      <c r="P24" s="56"/>
      <c r="Q24" s="56"/>
      <c r="R24" s="56"/>
      <c r="S24" s="56"/>
      <c r="T24" s="12">
        <v>68</v>
      </c>
      <c r="U24" s="57" t="str">
        <f>+U22</f>
        <v>VENDEDOR</v>
      </c>
      <c r="V24" s="58"/>
    </row>
    <row r="27" spans="1:22" ht="12.75" thickBot="1" x14ac:dyDescent="0.25">
      <c r="B27" s="30"/>
      <c r="M27" s="30"/>
      <c r="N27" s="30"/>
      <c r="O27" s="30"/>
      <c r="P27" s="30"/>
      <c r="Q27" s="30"/>
    </row>
    <row r="28" spans="1:22" x14ac:dyDescent="0.2">
      <c r="A28" s="29" t="s">
        <v>270</v>
      </c>
      <c r="B28" s="27" t="s">
        <v>271</v>
      </c>
      <c r="M28" s="55" t="s">
        <v>272</v>
      </c>
      <c r="N28" s="55"/>
      <c r="O28" s="55"/>
      <c r="P28" s="55"/>
      <c r="Q28" s="55"/>
    </row>
    <row r="29" spans="1:22" x14ac:dyDescent="0.2">
      <c r="M29" s="55" t="s">
        <v>273</v>
      </c>
      <c r="N29" s="55"/>
      <c r="O29" s="55"/>
      <c r="P29" s="55"/>
      <c r="Q29" s="55"/>
    </row>
    <row r="30" spans="1:22" x14ac:dyDescent="0.2">
      <c r="M30" s="55" t="s">
        <v>274</v>
      </c>
      <c r="N30" s="55"/>
      <c r="O30" s="55"/>
      <c r="P30" s="55"/>
      <c r="Q30" s="55"/>
    </row>
    <row r="31" spans="1:22" x14ac:dyDescent="0.2">
      <c r="M31" s="55" t="s">
        <v>272</v>
      </c>
      <c r="N31" s="55"/>
      <c r="O31" s="55"/>
      <c r="P31" s="55"/>
      <c r="Q31" s="55"/>
    </row>
  </sheetData>
  <mergeCells count="70">
    <mergeCell ref="J6:M6"/>
    <mergeCell ref="N6:S6"/>
    <mergeCell ref="J10:L10"/>
    <mergeCell ref="K17:N17"/>
    <mergeCell ref="K18:N18"/>
    <mergeCell ref="A9:V9"/>
    <mergeCell ref="A1:V2"/>
    <mergeCell ref="A3:V3"/>
    <mergeCell ref="A4:V4"/>
    <mergeCell ref="A5:V5"/>
    <mergeCell ref="A6:B6"/>
    <mergeCell ref="C6:H6"/>
    <mergeCell ref="T6:V6"/>
    <mergeCell ref="A7:V7"/>
    <mergeCell ref="A8:B8"/>
    <mergeCell ref="C8:J8"/>
    <mergeCell ref="S8:T8"/>
    <mergeCell ref="K8:Q8"/>
    <mergeCell ref="A13:V13"/>
    <mergeCell ref="A10:B10"/>
    <mergeCell ref="E10:I10"/>
    <mergeCell ref="M10:N10"/>
    <mergeCell ref="P10:Q10"/>
    <mergeCell ref="S10:T10"/>
    <mergeCell ref="A11:V11"/>
    <mergeCell ref="A12:C12"/>
    <mergeCell ref="D12:I12"/>
    <mergeCell ref="M12:N12"/>
    <mergeCell ref="P12:Q12"/>
    <mergeCell ref="S12:T12"/>
    <mergeCell ref="A14:V14"/>
    <mergeCell ref="A15:V15"/>
    <mergeCell ref="G16:J16"/>
    <mergeCell ref="O16:S16"/>
    <mergeCell ref="U16:V16"/>
    <mergeCell ref="K16:N16"/>
    <mergeCell ref="G17:J17"/>
    <mergeCell ref="O17:S17"/>
    <mergeCell ref="U17:V17"/>
    <mergeCell ref="G18:J18"/>
    <mergeCell ref="O18:S18"/>
    <mergeCell ref="U18:V18"/>
    <mergeCell ref="G19:J19"/>
    <mergeCell ref="O19:S19"/>
    <mergeCell ref="U19:V19"/>
    <mergeCell ref="G20:J20"/>
    <mergeCell ref="O20:S20"/>
    <mergeCell ref="U20:V20"/>
    <mergeCell ref="K19:N19"/>
    <mergeCell ref="K20:N20"/>
    <mergeCell ref="G21:J21"/>
    <mergeCell ref="O21:S21"/>
    <mergeCell ref="U21:V21"/>
    <mergeCell ref="G22:J22"/>
    <mergeCell ref="O22:S22"/>
    <mergeCell ref="U22:V22"/>
    <mergeCell ref="K21:N21"/>
    <mergeCell ref="K22:N22"/>
    <mergeCell ref="U23:V23"/>
    <mergeCell ref="G24:J24"/>
    <mergeCell ref="O24:S24"/>
    <mergeCell ref="U24:V24"/>
    <mergeCell ref="K23:N23"/>
    <mergeCell ref="K24:N24"/>
    <mergeCell ref="M28:Q28"/>
    <mergeCell ref="M29:Q29"/>
    <mergeCell ref="M30:Q30"/>
    <mergeCell ref="M31:Q31"/>
    <mergeCell ref="G23:J23"/>
    <mergeCell ref="O23:S23"/>
  </mergeCells>
  <pageMargins left="0.70866141732283472" right="0.70866141732283472" top="0.74803149606299213" bottom="0.74803149606299213" header="0.51181102362204722" footer="0.51181102362204722"/>
  <pageSetup paperSize="9" scale="80" firstPageNumber="0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31"/>
  <sheetViews>
    <sheetView view="pageBreakPreview" zoomScale="115" zoomScaleNormal="90" zoomScaleSheetLayoutView="115" workbookViewId="0">
      <selection activeCell="C10" sqref="C10"/>
    </sheetView>
  </sheetViews>
  <sheetFormatPr baseColWidth="10" defaultColWidth="10.7109375" defaultRowHeight="12" x14ac:dyDescent="0.2"/>
  <cols>
    <col min="1" max="1" width="4.28515625" style="28" customWidth="1"/>
    <col min="2" max="2" width="17.42578125" style="27" customWidth="1"/>
    <col min="3" max="3" width="22.42578125" style="27" customWidth="1"/>
    <col min="4" max="4" width="8.5703125" style="28" customWidth="1"/>
    <col min="5" max="5" width="4.28515625" style="28" customWidth="1"/>
    <col min="6" max="6" width="5" style="28" customWidth="1"/>
    <col min="7" max="7" width="3" style="27" customWidth="1"/>
    <col min="8" max="8" width="5.28515625" style="27" customWidth="1"/>
    <col min="9" max="9" width="2.7109375" style="27" customWidth="1"/>
    <col min="10" max="10" width="15.7109375" style="27" customWidth="1"/>
    <col min="11" max="11" width="10.140625" style="27" customWidth="1"/>
    <col min="12" max="12" width="2.85546875" style="27" customWidth="1"/>
    <col min="13" max="13" width="3.42578125" style="27" customWidth="1"/>
    <col min="14" max="14" width="4.28515625" style="27" customWidth="1"/>
    <col min="15" max="15" width="3.5703125" style="27" customWidth="1"/>
    <col min="16" max="16" width="7.28515625" style="27" customWidth="1"/>
    <col min="17" max="17" width="9" style="27" customWidth="1"/>
    <col min="18" max="18" width="3.140625" style="27" customWidth="1"/>
    <col min="19" max="19" width="1.85546875" style="27" customWidth="1"/>
    <col min="20" max="20" width="8.28515625" style="28" customWidth="1"/>
    <col min="21" max="21" width="2.85546875" style="28" customWidth="1"/>
    <col min="22" max="22" width="11.5703125" style="27" customWidth="1"/>
    <col min="23" max="16384" width="10.7109375" style="27"/>
  </cols>
  <sheetData>
    <row r="1" spans="1:22" ht="36.75" customHeight="1" x14ac:dyDescent="0.2">
      <c r="A1" s="63" t="s">
        <v>90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 ht="35.25" customHeight="1" x14ac:dyDescent="0.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15" customHeight="1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x14ac:dyDescent="0.2">
      <c r="A4" s="48" t="s">
        <v>91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1:22" ht="5.25" customHeight="1" x14ac:dyDescent="0.2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2" x14ac:dyDescent="0.2">
      <c r="A6" s="40" t="s">
        <v>92</v>
      </c>
      <c r="B6" s="40"/>
      <c r="C6" s="41" t="str">
        <f>+'REL. MERCADOS'!B9</f>
        <v>ASOCIACION DE MERCADO 19 DE JULIO</v>
      </c>
      <c r="D6" s="41"/>
      <c r="E6" s="41"/>
      <c r="F6" s="41"/>
      <c r="G6" s="41"/>
      <c r="H6" s="41"/>
      <c r="I6" s="17" t="s">
        <v>89</v>
      </c>
      <c r="J6" s="42" t="str">
        <f>+'REL. MERCADOS'!C9</f>
        <v>19 DE JULIO</v>
      </c>
      <c r="K6" s="42"/>
      <c r="L6" s="42"/>
      <c r="M6" s="42"/>
      <c r="N6" s="43"/>
      <c r="O6" s="44" t="s">
        <v>117</v>
      </c>
      <c r="P6" s="45"/>
      <c r="Q6" s="45"/>
      <c r="R6" s="45"/>
      <c r="S6" s="46"/>
      <c r="T6" s="47" t="str">
        <f>+'REL. MERCADOS'!E9</f>
        <v>MARIA CRISTINA PROA ROJAS</v>
      </c>
      <c r="U6" s="47"/>
      <c r="V6" s="47"/>
    </row>
    <row r="7" spans="1:22" ht="5.25" customHeight="1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spans="1:22" ht="15" customHeight="1" x14ac:dyDescent="0.2">
      <c r="A8" s="48" t="s">
        <v>93</v>
      </c>
      <c r="B8" s="48"/>
      <c r="C8" s="52" t="str">
        <f>+'REL. MERCADOS'!D9</f>
        <v>AV. CESAR VALLEJO S/N</v>
      </c>
      <c r="D8" s="52"/>
      <c r="E8" s="52"/>
      <c r="F8" s="52"/>
      <c r="G8" s="52"/>
      <c r="H8" s="52"/>
      <c r="I8" s="52"/>
      <c r="J8" s="52"/>
      <c r="K8" s="44" t="s">
        <v>94</v>
      </c>
      <c r="L8" s="45"/>
      <c r="M8" s="45"/>
      <c r="N8" s="45"/>
      <c r="O8" s="45"/>
      <c r="P8" s="45"/>
      <c r="Q8" s="46"/>
      <c r="R8" s="18" t="s">
        <v>95</v>
      </c>
      <c r="S8" s="47">
        <v>276713.8677</v>
      </c>
      <c r="T8" s="47"/>
      <c r="U8" s="23" t="s">
        <v>96</v>
      </c>
      <c r="V8" s="20">
        <v>8673577.3177000005</v>
      </c>
    </row>
    <row r="9" spans="1:22" ht="5.25" customHeight="1" x14ac:dyDescent="0.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spans="1:22" ht="15" customHeight="1" x14ac:dyDescent="0.2">
      <c r="A10" s="48" t="s">
        <v>97</v>
      </c>
      <c r="B10" s="48"/>
      <c r="C10" s="21"/>
      <c r="D10" s="18" t="s">
        <v>98</v>
      </c>
      <c r="E10" s="47"/>
      <c r="F10" s="47"/>
      <c r="G10" s="47"/>
      <c r="H10" s="47"/>
      <c r="I10" s="47"/>
      <c r="J10" s="53" t="s">
        <v>99</v>
      </c>
      <c r="K10" s="54"/>
      <c r="L10" s="53" t="s">
        <v>100</v>
      </c>
      <c r="M10" s="64"/>
      <c r="N10" s="54"/>
      <c r="O10" s="21"/>
      <c r="P10" s="50" t="s">
        <v>101</v>
      </c>
      <c r="Q10" s="50"/>
      <c r="R10" s="22" t="s">
        <v>121</v>
      </c>
      <c r="S10" s="50" t="s">
        <v>102</v>
      </c>
      <c r="T10" s="50"/>
      <c r="U10" s="18"/>
      <c r="V10" s="22"/>
    </row>
    <row r="11" spans="1:22" ht="5.25" customHeight="1" x14ac:dyDescent="0.2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</row>
    <row r="12" spans="1:22" x14ac:dyDescent="0.2">
      <c r="A12" s="48" t="s">
        <v>103</v>
      </c>
      <c r="B12" s="48"/>
      <c r="C12" s="48"/>
      <c r="D12" s="47"/>
      <c r="E12" s="47"/>
      <c r="F12" s="47"/>
      <c r="G12" s="47"/>
      <c r="H12" s="47"/>
      <c r="I12" s="47"/>
      <c r="J12" s="23" t="s">
        <v>104</v>
      </c>
      <c r="K12" s="33" t="s">
        <v>275</v>
      </c>
      <c r="L12" s="31" t="s">
        <v>121</v>
      </c>
      <c r="M12" s="50" t="s">
        <v>105</v>
      </c>
      <c r="N12" s="50"/>
      <c r="O12" s="21"/>
      <c r="P12" s="50" t="s">
        <v>102</v>
      </c>
      <c r="Q12" s="50"/>
      <c r="R12" s="21"/>
      <c r="S12" s="50" t="s">
        <v>106</v>
      </c>
      <c r="T12" s="50"/>
      <c r="U12" s="18"/>
      <c r="V12" s="22"/>
    </row>
    <row r="13" spans="1:22" x14ac:dyDescent="0.2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2" x14ac:dyDescent="0.2">
      <c r="A14" s="48" t="s">
        <v>107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1:22" ht="5.25" customHeight="1" x14ac:dyDescent="0.2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</row>
    <row r="16" spans="1:22" ht="25.5" customHeight="1" x14ac:dyDescent="0.2">
      <c r="A16" s="24" t="s">
        <v>1</v>
      </c>
      <c r="B16" s="24" t="s">
        <v>3</v>
      </c>
      <c r="C16" s="24" t="s">
        <v>108</v>
      </c>
      <c r="D16" s="24" t="s">
        <v>109</v>
      </c>
      <c r="E16" s="24" t="s">
        <v>110</v>
      </c>
      <c r="F16" s="24" t="s">
        <v>111</v>
      </c>
      <c r="G16" s="51" t="s">
        <v>112</v>
      </c>
      <c r="H16" s="51"/>
      <c r="I16" s="51"/>
      <c r="J16" s="51"/>
      <c r="K16" s="53" t="s">
        <v>113</v>
      </c>
      <c r="L16" s="64"/>
      <c r="M16" s="64"/>
      <c r="N16" s="54"/>
      <c r="O16" s="51" t="s">
        <v>114</v>
      </c>
      <c r="P16" s="51"/>
      <c r="Q16" s="51"/>
      <c r="R16" s="51"/>
      <c r="S16" s="51"/>
      <c r="T16" s="26" t="s">
        <v>115</v>
      </c>
      <c r="U16" s="61" t="s">
        <v>116</v>
      </c>
      <c r="V16" s="62"/>
    </row>
    <row r="17" spans="1:22" ht="15" customHeight="1" x14ac:dyDescent="0.2">
      <c r="A17" s="12">
        <v>25</v>
      </c>
      <c r="B17" s="11" t="s">
        <v>244</v>
      </c>
      <c r="C17" s="11" t="s">
        <v>171</v>
      </c>
      <c r="D17" s="13" t="s">
        <v>189</v>
      </c>
      <c r="E17" s="12" t="s">
        <v>118</v>
      </c>
      <c r="F17" s="12">
        <v>32</v>
      </c>
      <c r="G17" s="57" t="s">
        <v>266</v>
      </c>
      <c r="H17" s="59"/>
      <c r="I17" s="59"/>
      <c r="J17" s="58"/>
      <c r="K17" s="57">
        <v>993145938</v>
      </c>
      <c r="L17" s="59"/>
      <c r="M17" s="59"/>
      <c r="N17" s="58"/>
      <c r="O17" s="56"/>
      <c r="P17" s="56"/>
      <c r="Q17" s="56"/>
      <c r="R17" s="56"/>
      <c r="S17" s="56"/>
      <c r="T17" s="12">
        <v>68</v>
      </c>
      <c r="U17" s="57" t="s">
        <v>119</v>
      </c>
      <c r="V17" s="58"/>
    </row>
    <row r="18" spans="1:22" ht="15" customHeight="1" x14ac:dyDescent="0.2">
      <c r="A18" s="12">
        <f t="shared" ref="A18:A24" si="0">+A17+1</f>
        <v>26</v>
      </c>
      <c r="B18" s="11" t="s">
        <v>190</v>
      </c>
      <c r="C18" s="11" t="s">
        <v>191</v>
      </c>
      <c r="D18" s="13" t="s">
        <v>192</v>
      </c>
      <c r="E18" s="12" t="s">
        <v>118</v>
      </c>
      <c r="F18" s="12">
        <v>68</v>
      </c>
      <c r="G18" s="56" t="s">
        <v>276</v>
      </c>
      <c r="H18" s="56"/>
      <c r="I18" s="56"/>
      <c r="J18" s="56"/>
      <c r="K18" s="57">
        <v>7942506</v>
      </c>
      <c r="L18" s="59"/>
      <c r="M18" s="59"/>
      <c r="N18" s="58"/>
      <c r="O18" s="56"/>
      <c r="P18" s="56"/>
      <c r="Q18" s="56"/>
      <c r="R18" s="56"/>
      <c r="S18" s="56"/>
      <c r="T18" s="12">
        <v>80</v>
      </c>
      <c r="U18" s="57" t="str">
        <f>+U19</f>
        <v>VENDEDOR</v>
      </c>
      <c r="V18" s="58"/>
    </row>
    <row r="19" spans="1:22" ht="15" customHeight="1" x14ac:dyDescent="0.2">
      <c r="A19" s="12">
        <f t="shared" si="0"/>
        <v>27</v>
      </c>
      <c r="B19" s="11" t="s">
        <v>264</v>
      </c>
      <c r="C19" s="11" t="s">
        <v>263</v>
      </c>
      <c r="D19" s="13" t="s">
        <v>193</v>
      </c>
      <c r="E19" s="12" t="s">
        <v>118</v>
      </c>
      <c r="F19" s="12">
        <v>38</v>
      </c>
      <c r="G19" s="56" t="s">
        <v>277</v>
      </c>
      <c r="H19" s="56"/>
      <c r="I19" s="56"/>
      <c r="J19" s="56"/>
      <c r="K19" s="57">
        <v>933693472</v>
      </c>
      <c r="L19" s="59"/>
      <c r="M19" s="59"/>
      <c r="N19" s="58"/>
      <c r="O19" s="56"/>
      <c r="P19" s="56"/>
      <c r="Q19" s="56"/>
      <c r="R19" s="56"/>
      <c r="S19" s="56"/>
      <c r="T19" s="12">
        <v>80</v>
      </c>
      <c r="U19" s="57" t="str">
        <f>+U20</f>
        <v>VENDEDOR</v>
      </c>
      <c r="V19" s="58"/>
    </row>
    <row r="20" spans="1:22" x14ac:dyDescent="0.2">
      <c r="A20" s="12">
        <f t="shared" si="0"/>
        <v>28</v>
      </c>
      <c r="B20" s="11" t="s">
        <v>245</v>
      </c>
      <c r="C20" s="11" t="s">
        <v>196</v>
      </c>
      <c r="D20" s="13" t="s">
        <v>197</v>
      </c>
      <c r="E20" s="12" t="s">
        <v>118</v>
      </c>
      <c r="F20" s="12">
        <v>28</v>
      </c>
      <c r="G20" s="56" t="s">
        <v>278</v>
      </c>
      <c r="H20" s="56"/>
      <c r="I20" s="56"/>
      <c r="J20" s="56"/>
      <c r="K20" s="57" t="s">
        <v>89</v>
      </c>
      <c r="L20" s="59"/>
      <c r="M20" s="59"/>
      <c r="N20" s="58"/>
      <c r="O20" s="56"/>
      <c r="P20" s="56"/>
      <c r="Q20" s="56"/>
      <c r="R20" s="56"/>
      <c r="S20" s="56"/>
      <c r="T20" s="12">
        <v>90</v>
      </c>
      <c r="U20" s="57" t="str">
        <f>+U17</f>
        <v>VENDEDOR</v>
      </c>
      <c r="V20" s="58"/>
    </row>
    <row r="21" spans="1:22" x14ac:dyDescent="0.2">
      <c r="A21" s="12">
        <f t="shared" si="0"/>
        <v>29</v>
      </c>
      <c r="B21" s="11" t="s">
        <v>198</v>
      </c>
      <c r="C21" s="11" t="s">
        <v>199</v>
      </c>
      <c r="D21" s="13" t="s">
        <v>200</v>
      </c>
      <c r="E21" s="12" t="s">
        <v>120</v>
      </c>
      <c r="F21" s="12">
        <v>52</v>
      </c>
      <c r="G21" s="56" t="s">
        <v>201</v>
      </c>
      <c r="H21" s="56"/>
      <c r="I21" s="56"/>
      <c r="J21" s="56"/>
      <c r="K21" s="57" t="s">
        <v>89</v>
      </c>
      <c r="L21" s="59"/>
      <c r="M21" s="59"/>
      <c r="N21" s="58"/>
      <c r="O21" s="56"/>
      <c r="P21" s="56"/>
      <c r="Q21" s="56"/>
      <c r="R21" s="56"/>
      <c r="S21" s="56"/>
      <c r="T21" s="12">
        <v>95</v>
      </c>
      <c r="U21" s="57" t="str">
        <f>+U20</f>
        <v>VENDEDOR</v>
      </c>
      <c r="V21" s="58"/>
    </row>
    <row r="22" spans="1:22" x14ac:dyDescent="0.2">
      <c r="A22" s="12">
        <f t="shared" si="0"/>
        <v>30</v>
      </c>
      <c r="B22" s="11" t="s">
        <v>202</v>
      </c>
      <c r="C22" s="11" t="s">
        <v>247</v>
      </c>
      <c r="D22" s="13" t="s">
        <v>203</v>
      </c>
      <c r="E22" s="12" t="s">
        <v>118</v>
      </c>
      <c r="F22" s="12">
        <v>54</v>
      </c>
      <c r="G22" s="56" t="s">
        <v>201</v>
      </c>
      <c r="H22" s="56"/>
      <c r="I22" s="56"/>
      <c r="J22" s="56"/>
      <c r="K22" s="57" t="s">
        <v>89</v>
      </c>
      <c r="L22" s="59"/>
      <c r="M22" s="59"/>
      <c r="N22" s="58"/>
      <c r="O22" s="56"/>
      <c r="P22" s="56"/>
      <c r="Q22" s="56"/>
      <c r="R22" s="56"/>
      <c r="S22" s="56"/>
      <c r="T22" s="12">
        <v>95</v>
      </c>
      <c r="U22" s="57" t="str">
        <f>+U21</f>
        <v>VENDEDOR</v>
      </c>
      <c r="V22" s="58"/>
    </row>
    <row r="23" spans="1:22" x14ac:dyDescent="0.2">
      <c r="A23" s="12">
        <f t="shared" si="0"/>
        <v>31</v>
      </c>
      <c r="B23" s="11" t="s">
        <v>204</v>
      </c>
      <c r="C23" s="11" t="s">
        <v>205</v>
      </c>
      <c r="D23" s="13" t="s">
        <v>206</v>
      </c>
      <c r="E23" s="12" t="s">
        <v>118</v>
      </c>
      <c r="F23" s="12">
        <v>52</v>
      </c>
      <c r="G23" s="56" t="s">
        <v>207</v>
      </c>
      <c r="H23" s="56"/>
      <c r="I23" s="56"/>
      <c r="J23" s="56"/>
      <c r="K23" s="57" t="s">
        <v>89</v>
      </c>
      <c r="L23" s="59"/>
      <c r="M23" s="59"/>
      <c r="N23" s="58"/>
      <c r="O23" s="56"/>
      <c r="P23" s="56"/>
      <c r="Q23" s="56"/>
      <c r="R23" s="56"/>
      <c r="S23" s="56"/>
      <c r="T23" s="12">
        <v>100</v>
      </c>
      <c r="U23" s="57" t="str">
        <f>+U22</f>
        <v>VENDEDOR</v>
      </c>
      <c r="V23" s="58"/>
    </row>
    <row r="24" spans="1:22" ht="15" customHeight="1" x14ac:dyDescent="0.2">
      <c r="A24" s="12">
        <f t="shared" si="0"/>
        <v>32</v>
      </c>
      <c r="B24" s="11" t="s">
        <v>248</v>
      </c>
      <c r="C24" s="11" t="s">
        <v>208</v>
      </c>
      <c r="D24" s="13" t="s">
        <v>209</v>
      </c>
      <c r="E24" s="12" t="s">
        <v>120</v>
      </c>
      <c r="F24" s="12">
        <v>43</v>
      </c>
      <c r="G24" s="56" t="str">
        <f>+G23</f>
        <v>AV CESAR VALLEJO 886</v>
      </c>
      <c r="H24" s="56"/>
      <c r="I24" s="56"/>
      <c r="J24" s="56"/>
      <c r="K24" s="57">
        <v>968355955</v>
      </c>
      <c r="L24" s="59"/>
      <c r="M24" s="59"/>
      <c r="N24" s="58"/>
      <c r="O24" s="56"/>
      <c r="P24" s="56"/>
      <c r="Q24" s="56"/>
      <c r="R24" s="56"/>
      <c r="S24" s="56"/>
      <c r="T24" s="12">
        <v>100</v>
      </c>
      <c r="U24" s="57" t="str">
        <f>+U23</f>
        <v>VENDEDOR</v>
      </c>
      <c r="V24" s="58"/>
    </row>
    <row r="27" spans="1:22" ht="12.75" thickBot="1" x14ac:dyDescent="0.25">
      <c r="B27" s="30"/>
      <c r="M27" s="30"/>
      <c r="N27" s="30"/>
      <c r="O27" s="30"/>
      <c r="P27" s="30"/>
      <c r="Q27" s="30"/>
    </row>
    <row r="28" spans="1:22" x14ac:dyDescent="0.2">
      <c r="A28" s="29" t="s">
        <v>270</v>
      </c>
      <c r="B28" s="27" t="s">
        <v>271</v>
      </c>
      <c r="M28" s="55" t="s">
        <v>272</v>
      </c>
      <c r="N28" s="55"/>
      <c r="O28" s="55"/>
      <c r="P28" s="55"/>
      <c r="Q28" s="55"/>
    </row>
    <row r="29" spans="1:22" x14ac:dyDescent="0.2">
      <c r="M29" s="55" t="s">
        <v>273</v>
      </c>
      <c r="N29" s="55"/>
      <c r="O29" s="55"/>
      <c r="P29" s="55"/>
      <c r="Q29" s="55"/>
    </row>
    <row r="30" spans="1:22" x14ac:dyDescent="0.2">
      <c r="M30" s="55" t="s">
        <v>274</v>
      </c>
      <c r="N30" s="55"/>
      <c r="O30" s="55"/>
      <c r="P30" s="55"/>
      <c r="Q30" s="55"/>
    </row>
    <row r="31" spans="1:22" x14ac:dyDescent="0.2">
      <c r="M31" s="55" t="s">
        <v>272</v>
      </c>
      <c r="N31" s="55"/>
      <c r="O31" s="55"/>
      <c r="P31" s="55"/>
      <c r="Q31" s="55"/>
    </row>
  </sheetData>
  <mergeCells count="70">
    <mergeCell ref="A9:V9"/>
    <mergeCell ref="A1:V2"/>
    <mergeCell ref="A3:V3"/>
    <mergeCell ref="A4:V4"/>
    <mergeCell ref="A5:V5"/>
    <mergeCell ref="A6:B6"/>
    <mergeCell ref="C6:H6"/>
    <mergeCell ref="J6:N6"/>
    <mergeCell ref="O6:S6"/>
    <mergeCell ref="T6:V6"/>
    <mergeCell ref="A7:V7"/>
    <mergeCell ref="A8:B8"/>
    <mergeCell ref="C8:J8"/>
    <mergeCell ref="S8:T8"/>
    <mergeCell ref="K8:Q8"/>
    <mergeCell ref="A13:V13"/>
    <mergeCell ref="A10:B10"/>
    <mergeCell ref="E10:I10"/>
    <mergeCell ref="P10:Q10"/>
    <mergeCell ref="S10:T10"/>
    <mergeCell ref="A11:V11"/>
    <mergeCell ref="A12:C12"/>
    <mergeCell ref="D12:I12"/>
    <mergeCell ref="M12:N12"/>
    <mergeCell ref="P12:Q12"/>
    <mergeCell ref="S12:T12"/>
    <mergeCell ref="L10:N10"/>
    <mergeCell ref="J10:K10"/>
    <mergeCell ref="A14:V14"/>
    <mergeCell ref="A15:V15"/>
    <mergeCell ref="G16:J16"/>
    <mergeCell ref="O16:S16"/>
    <mergeCell ref="U16:V16"/>
    <mergeCell ref="K16:N16"/>
    <mergeCell ref="G17:J17"/>
    <mergeCell ref="O17:S17"/>
    <mergeCell ref="U17:V17"/>
    <mergeCell ref="G18:J18"/>
    <mergeCell ref="O18:S18"/>
    <mergeCell ref="U18:V18"/>
    <mergeCell ref="K17:N17"/>
    <mergeCell ref="K18:N18"/>
    <mergeCell ref="G19:J19"/>
    <mergeCell ref="O19:S19"/>
    <mergeCell ref="U19:V19"/>
    <mergeCell ref="G20:J20"/>
    <mergeCell ref="O20:S20"/>
    <mergeCell ref="U20:V20"/>
    <mergeCell ref="K19:N19"/>
    <mergeCell ref="K20:N20"/>
    <mergeCell ref="G21:J21"/>
    <mergeCell ref="O21:S21"/>
    <mergeCell ref="U21:V21"/>
    <mergeCell ref="G22:J22"/>
    <mergeCell ref="O22:S22"/>
    <mergeCell ref="U22:V22"/>
    <mergeCell ref="K21:N21"/>
    <mergeCell ref="K22:N22"/>
    <mergeCell ref="U23:V23"/>
    <mergeCell ref="G24:J24"/>
    <mergeCell ref="O24:S24"/>
    <mergeCell ref="U24:V24"/>
    <mergeCell ref="K23:N23"/>
    <mergeCell ref="K24:N24"/>
    <mergeCell ref="M28:Q28"/>
    <mergeCell ref="M29:Q29"/>
    <mergeCell ref="M30:Q30"/>
    <mergeCell ref="M31:Q31"/>
    <mergeCell ref="G23:J23"/>
    <mergeCell ref="O23:S23"/>
  </mergeCells>
  <pageMargins left="0.70866141732283472" right="0.70866141732283472" top="0.74803149606299213" bottom="0.74803149606299213" header="0.51181102362204722" footer="0.51181102362204722"/>
  <pageSetup paperSize="9" scale="80" firstPageNumber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32"/>
  <sheetViews>
    <sheetView tabSelected="1" view="pageBreakPreview" zoomScale="115" zoomScaleNormal="90" zoomScaleSheetLayoutView="115" workbookViewId="0">
      <selection activeCell="D12" sqref="D12:I12"/>
    </sheetView>
  </sheetViews>
  <sheetFormatPr baseColWidth="10" defaultColWidth="10.7109375" defaultRowHeight="12" x14ac:dyDescent="0.2"/>
  <cols>
    <col min="1" max="1" width="5.7109375" style="28" customWidth="1"/>
    <col min="2" max="2" width="16.5703125" style="27" customWidth="1"/>
    <col min="3" max="3" width="19.28515625" style="27" customWidth="1"/>
    <col min="4" max="4" width="8.5703125" style="28" customWidth="1"/>
    <col min="5" max="5" width="4.28515625" style="28" customWidth="1"/>
    <col min="6" max="6" width="5.5703125" style="28" customWidth="1"/>
    <col min="7" max="7" width="3.42578125" style="27" customWidth="1"/>
    <col min="8" max="8" width="5.28515625" style="27" customWidth="1"/>
    <col min="9" max="9" width="2.7109375" style="27" customWidth="1"/>
    <col min="10" max="10" width="20.28515625" style="27" customWidth="1"/>
    <col min="11" max="11" width="10.28515625" style="27" customWidth="1"/>
    <col min="12" max="12" width="2.7109375" style="27" customWidth="1"/>
    <col min="13" max="13" width="4.7109375" style="27" customWidth="1"/>
    <col min="14" max="14" width="5.7109375" style="27" customWidth="1"/>
    <col min="15" max="15" width="3.5703125" style="27" customWidth="1"/>
    <col min="16" max="16" width="7.28515625" style="27" customWidth="1"/>
    <col min="17" max="17" width="9" style="27" customWidth="1"/>
    <col min="18" max="18" width="3.140625" style="27" customWidth="1"/>
    <col min="19" max="19" width="1.85546875" style="27" customWidth="1"/>
    <col min="20" max="20" width="8.28515625" style="28" customWidth="1"/>
    <col min="21" max="21" width="2.85546875" style="28" customWidth="1"/>
    <col min="22" max="22" width="11.5703125" style="27" customWidth="1"/>
    <col min="23" max="16384" width="10.7109375" style="27"/>
  </cols>
  <sheetData>
    <row r="1" spans="1:22" ht="36.75" customHeight="1" x14ac:dyDescent="0.2">
      <c r="A1" s="63" t="s">
        <v>90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 ht="35.25" customHeight="1" x14ac:dyDescent="0.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15.75" customHeight="1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x14ac:dyDescent="0.2">
      <c r="A4" s="48" t="s">
        <v>91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1:22" ht="5.25" customHeight="1" x14ac:dyDescent="0.2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2" x14ac:dyDescent="0.2">
      <c r="A6" s="40" t="s">
        <v>92</v>
      </c>
      <c r="B6" s="40"/>
      <c r="C6" s="41" t="str">
        <f>+'REL. MERCADOS'!B9</f>
        <v>ASOCIACION DE MERCADO 19 DE JULIO</v>
      </c>
      <c r="D6" s="41"/>
      <c r="E6" s="41"/>
      <c r="F6" s="41"/>
      <c r="G6" s="41"/>
      <c r="H6" s="41"/>
      <c r="I6" s="17" t="s">
        <v>89</v>
      </c>
      <c r="J6" s="42" t="str">
        <f>+'REL. MERCADOS'!C9</f>
        <v>19 DE JULIO</v>
      </c>
      <c r="K6" s="42"/>
      <c r="L6" s="42"/>
      <c r="M6" s="42"/>
      <c r="N6" s="43"/>
      <c r="O6" s="44" t="s">
        <v>117</v>
      </c>
      <c r="P6" s="45"/>
      <c r="Q6" s="45"/>
      <c r="R6" s="45"/>
      <c r="S6" s="46"/>
      <c r="T6" s="47" t="str">
        <f>+'REL. MERCADOS'!E9</f>
        <v>MARIA CRISTINA PROA ROJAS</v>
      </c>
      <c r="U6" s="47"/>
      <c r="V6" s="47"/>
    </row>
    <row r="7" spans="1:22" ht="5.25" customHeight="1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spans="1:22" ht="15" customHeight="1" x14ac:dyDescent="0.2">
      <c r="A8" s="48" t="s">
        <v>93</v>
      </c>
      <c r="B8" s="48"/>
      <c r="C8" s="52" t="str">
        <f>+'REL. MERCADOS'!D9</f>
        <v>AV. CESAR VALLEJO S/N</v>
      </c>
      <c r="D8" s="52"/>
      <c r="E8" s="52"/>
      <c r="F8" s="52"/>
      <c r="G8" s="52"/>
      <c r="H8" s="52"/>
      <c r="I8" s="52"/>
      <c r="J8" s="52"/>
      <c r="K8" s="44" t="s">
        <v>94</v>
      </c>
      <c r="L8" s="45"/>
      <c r="M8" s="45"/>
      <c r="N8" s="45"/>
      <c r="O8" s="45"/>
      <c r="P8" s="45"/>
      <c r="Q8" s="46"/>
      <c r="R8" s="18" t="s">
        <v>95</v>
      </c>
      <c r="S8" s="47">
        <v>276713.8677</v>
      </c>
      <c r="T8" s="47"/>
      <c r="U8" s="23" t="s">
        <v>96</v>
      </c>
      <c r="V8" s="20">
        <v>8673577.3177000005</v>
      </c>
    </row>
    <row r="9" spans="1:22" ht="5.25" customHeight="1" x14ac:dyDescent="0.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spans="1:22" ht="13.5" customHeight="1" x14ac:dyDescent="0.2">
      <c r="A10" s="48" t="s">
        <v>97</v>
      </c>
      <c r="B10" s="48"/>
      <c r="C10" s="21"/>
      <c r="D10" s="18" t="s">
        <v>98</v>
      </c>
      <c r="E10" s="47"/>
      <c r="F10" s="47"/>
      <c r="G10" s="47"/>
      <c r="H10" s="47"/>
      <c r="I10" s="47"/>
      <c r="J10" s="53" t="s">
        <v>99</v>
      </c>
      <c r="K10" s="64"/>
      <c r="L10" s="54"/>
      <c r="M10" s="49" t="s">
        <v>100</v>
      </c>
      <c r="N10" s="49"/>
      <c r="O10" s="21"/>
      <c r="P10" s="50" t="s">
        <v>101</v>
      </c>
      <c r="Q10" s="50"/>
      <c r="R10" s="22" t="s">
        <v>121</v>
      </c>
      <c r="S10" s="50" t="s">
        <v>102</v>
      </c>
      <c r="T10" s="50"/>
      <c r="U10" s="18"/>
      <c r="V10" s="22"/>
    </row>
    <row r="11" spans="1:22" ht="5.25" customHeight="1" x14ac:dyDescent="0.2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</row>
    <row r="12" spans="1:22" x14ac:dyDescent="0.2">
      <c r="A12" s="48" t="s">
        <v>103</v>
      </c>
      <c r="B12" s="48"/>
      <c r="C12" s="48"/>
      <c r="D12" s="47"/>
      <c r="E12" s="47"/>
      <c r="F12" s="47"/>
      <c r="G12" s="47"/>
      <c r="H12" s="47"/>
      <c r="I12" s="47"/>
      <c r="J12" s="23" t="s">
        <v>104</v>
      </c>
      <c r="K12" s="33" t="s">
        <v>275</v>
      </c>
      <c r="L12" s="33" t="s">
        <v>121</v>
      </c>
      <c r="M12" s="50" t="s">
        <v>105</v>
      </c>
      <c r="N12" s="50"/>
      <c r="O12" s="21"/>
      <c r="P12" s="50" t="s">
        <v>102</v>
      </c>
      <c r="Q12" s="50"/>
      <c r="R12" s="21"/>
      <c r="S12" s="50" t="s">
        <v>106</v>
      </c>
      <c r="T12" s="50"/>
      <c r="U12" s="18"/>
      <c r="V12" s="22"/>
    </row>
    <row r="13" spans="1:22" x14ac:dyDescent="0.2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2" x14ac:dyDescent="0.2">
      <c r="A14" s="48" t="s">
        <v>107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1:22" ht="5.25" customHeight="1" x14ac:dyDescent="0.2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</row>
    <row r="16" spans="1:22" ht="25.5" customHeight="1" x14ac:dyDescent="0.2">
      <c r="A16" s="24" t="s">
        <v>1</v>
      </c>
      <c r="B16" s="24" t="s">
        <v>3</v>
      </c>
      <c r="C16" s="24" t="s">
        <v>108</v>
      </c>
      <c r="D16" s="24" t="s">
        <v>109</v>
      </c>
      <c r="E16" s="24" t="s">
        <v>110</v>
      </c>
      <c r="F16" s="24" t="s">
        <v>111</v>
      </c>
      <c r="G16" s="51" t="s">
        <v>112</v>
      </c>
      <c r="H16" s="51"/>
      <c r="I16" s="51"/>
      <c r="J16" s="51"/>
      <c r="K16" s="53" t="s">
        <v>113</v>
      </c>
      <c r="L16" s="64"/>
      <c r="M16" s="64"/>
      <c r="N16" s="54"/>
      <c r="O16" s="51" t="s">
        <v>114</v>
      </c>
      <c r="P16" s="51"/>
      <c r="Q16" s="51"/>
      <c r="R16" s="51"/>
      <c r="S16" s="51"/>
      <c r="T16" s="26" t="s">
        <v>115</v>
      </c>
      <c r="U16" s="61" t="s">
        <v>269</v>
      </c>
      <c r="V16" s="62"/>
    </row>
    <row r="17" spans="1:22" ht="15" customHeight="1" x14ac:dyDescent="0.2">
      <c r="A17" s="12">
        <v>33</v>
      </c>
      <c r="B17" s="11" t="s">
        <v>211</v>
      </c>
      <c r="C17" s="11" t="s">
        <v>249</v>
      </c>
      <c r="D17" s="13" t="s">
        <v>212</v>
      </c>
      <c r="E17" s="12" t="s">
        <v>120</v>
      </c>
      <c r="F17" s="12">
        <v>49</v>
      </c>
      <c r="G17" s="56" t="s">
        <v>213</v>
      </c>
      <c r="H17" s="56"/>
      <c r="I17" s="56"/>
      <c r="J17" s="56"/>
      <c r="K17" s="57">
        <v>999832421</v>
      </c>
      <c r="L17" s="59"/>
      <c r="M17" s="59"/>
      <c r="N17" s="58"/>
      <c r="O17" s="56"/>
      <c r="P17" s="56"/>
      <c r="Q17" s="56"/>
      <c r="R17" s="56"/>
      <c r="S17" s="56"/>
      <c r="T17" s="12">
        <v>104</v>
      </c>
      <c r="U17" s="57" t="s">
        <v>119</v>
      </c>
      <c r="V17" s="58"/>
    </row>
    <row r="18" spans="1:22" ht="15" customHeight="1" x14ac:dyDescent="0.2">
      <c r="A18" s="12">
        <f t="shared" ref="A18:A25" si="0">+A17+1</f>
        <v>34</v>
      </c>
      <c r="B18" s="11" t="s">
        <v>122</v>
      </c>
      <c r="C18" s="11" t="s">
        <v>214</v>
      </c>
      <c r="D18" s="13" t="s">
        <v>215</v>
      </c>
      <c r="E18" s="12" t="s">
        <v>118</v>
      </c>
      <c r="F18" s="12">
        <v>38</v>
      </c>
      <c r="G18" s="56" t="str">
        <f>+G17</f>
        <v>MZ O LT15 AGRUPACION FAMILIAR</v>
      </c>
      <c r="H18" s="56"/>
      <c r="I18" s="56"/>
      <c r="J18" s="56"/>
      <c r="K18" s="57">
        <f>+K17</f>
        <v>999832421</v>
      </c>
      <c r="L18" s="59"/>
      <c r="M18" s="59"/>
      <c r="N18" s="58"/>
      <c r="O18" s="56"/>
      <c r="P18" s="56"/>
      <c r="Q18" s="56"/>
      <c r="R18" s="56"/>
      <c r="S18" s="56"/>
      <c r="T18" s="12">
        <f>+T17</f>
        <v>104</v>
      </c>
      <c r="U18" s="57" t="str">
        <f>+U17</f>
        <v>VENDEDOR</v>
      </c>
      <c r="V18" s="58"/>
    </row>
    <row r="19" spans="1:22" ht="15" customHeight="1" x14ac:dyDescent="0.2">
      <c r="A19" s="12">
        <f t="shared" si="0"/>
        <v>35</v>
      </c>
      <c r="B19" s="11" t="s">
        <v>251</v>
      </c>
      <c r="C19" s="11" t="s">
        <v>250</v>
      </c>
      <c r="D19" s="13" t="s">
        <v>217</v>
      </c>
      <c r="E19" s="12" t="s">
        <v>120</v>
      </c>
      <c r="F19" s="12">
        <v>29</v>
      </c>
      <c r="G19" s="56" t="s">
        <v>268</v>
      </c>
      <c r="H19" s="56"/>
      <c r="I19" s="56"/>
      <c r="J19" s="56"/>
      <c r="K19" s="57">
        <v>969472224</v>
      </c>
      <c r="L19" s="59"/>
      <c r="M19" s="59"/>
      <c r="N19" s="58"/>
      <c r="O19" s="56"/>
      <c r="P19" s="56"/>
      <c r="Q19" s="56"/>
      <c r="R19" s="56"/>
      <c r="S19" s="56"/>
      <c r="T19" s="12">
        <v>109</v>
      </c>
      <c r="U19" s="57" t="str">
        <f t="shared" ref="U19:U25" si="1">+U18</f>
        <v>VENDEDOR</v>
      </c>
      <c r="V19" s="58"/>
    </row>
    <row r="20" spans="1:22" ht="15" customHeight="1" x14ac:dyDescent="0.2">
      <c r="A20" s="12">
        <f t="shared" si="0"/>
        <v>36</v>
      </c>
      <c r="B20" s="11" t="s">
        <v>172</v>
      </c>
      <c r="C20" s="11" t="s">
        <v>210</v>
      </c>
      <c r="D20" s="13" t="s">
        <v>218</v>
      </c>
      <c r="E20" s="12" t="s">
        <v>118</v>
      </c>
      <c r="F20" s="12">
        <v>53</v>
      </c>
      <c r="G20" s="56" t="s">
        <v>219</v>
      </c>
      <c r="H20" s="56"/>
      <c r="I20" s="56"/>
      <c r="J20" s="56"/>
      <c r="K20" s="57">
        <v>966789677</v>
      </c>
      <c r="L20" s="59"/>
      <c r="M20" s="59"/>
      <c r="N20" s="58"/>
      <c r="O20" s="56"/>
      <c r="P20" s="56"/>
      <c r="Q20" s="56"/>
      <c r="R20" s="56"/>
      <c r="S20" s="56"/>
      <c r="T20" s="12">
        <v>110</v>
      </c>
      <c r="U20" s="57" t="str">
        <f t="shared" si="1"/>
        <v>VENDEDOR</v>
      </c>
      <c r="V20" s="58"/>
    </row>
    <row r="21" spans="1:22" ht="15" customHeight="1" x14ac:dyDescent="0.2">
      <c r="A21" s="12">
        <f t="shared" si="0"/>
        <v>37</v>
      </c>
      <c r="B21" s="11" t="s">
        <v>252</v>
      </c>
      <c r="C21" s="11" t="s">
        <v>216</v>
      </c>
      <c r="D21" s="13" t="s">
        <v>220</v>
      </c>
      <c r="E21" s="12" t="s">
        <v>118</v>
      </c>
      <c r="F21" s="12">
        <v>28</v>
      </c>
      <c r="G21" s="56" t="s">
        <v>219</v>
      </c>
      <c r="H21" s="56"/>
      <c r="I21" s="56"/>
      <c r="J21" s="56"/>
      <c r="K21" s="57">
        <v>986438643</v>
      </c>
      <c r="L21" s="59"/>
      <c r="M21" s="59"/>
      <c r="N21" s="58"/>
      <c r="O21" s="56"/>
      <c r="P21" s="56"/>
      <c r="Q21" s="56"/>
      <c r="R21" s="56"/>
      <c r="S21" s="56"/>
      <c r="T21" s="12">
        <v>110</v>
      </c>
      <c r="U21" s="57" t="str">
        <f t="shared" si="1"/>
        <v>VENDEDOR</v>
      </c>
      <c r="V21" s="58"/>
    </row>
    <row r="22" spans="1:22" ht="15" customHeight="1" x14ac:dyDescent="0.2">
      <c r="A22" s="12">
        <f t="shared" si="0"/>
        <v>38</v>
      </c>
      <c r="B22" s="11" t="s">
        <v>221</v>
      </c>
      <c r="C22" s="11" t="s">
        <v>222</v>
      </c>
      <c r="D22" s="13" t="s">
        <v>223</v>
      </c>
      <c r="E22" s="12" t="s">
        <v>118</v>
      </c>
      <c r="F22" s="12">
        <v>30</v>
      </c>
      <c r="G22" s="56" t="s">
        <v>224</v>
      </c>
      <c r="H22" s="56"/>
      <c r="I22" s="56"/>
      <c r="J22" s="56"/>
      <c r="K22" s="57">
        <v>979307145</v>
      </c>
      <c r="L22" s="59"/>
      <c r="M22" s="59"/>
      <c r="N22" s="58"/>
      <c r="O22" s="56"/>
      <c r="P22" s="56"/>
      <c r="Q22" s="56"/>
      <c r="R22" s="56"/>
      <c r="S22" s="56"/>
      <c r="T22" s="12">
        <v>113</v>
      </c>
      <c r="U22" s="57" t="str">
        <f t="shared" si="1"/>
        <v>VENDEDOR</v>
      </c>
      <c r="V22" s="58"/>
    </row>
    <row r="23" spans="1:22" ht="15" customHeight="1" x14ac:dyDescent="0.2">
      <c r="A23" s="12">
        <f t="shared" si="0"/>
        <v>39</v>
      </c>
      <c r="B23" s="11" t="s">
        <v>254</v>
      </c>
      <c r="C23" s="11" t="s">
        <v>253</v>
      </c>
      <c r="D23" s="13" t="s">
        <v>225</v>
      </c>
      <c r="E23" s="12" t="s">
        <v>118</v>
      </c>
      <c r="F23" s="12">
        <v>28</v>
      </c>
      <c r="G23" s="56" t="str">
        <f>+G22</f>
        <v>CARLOS MARIATEGUI 113</v>
      </c>
      <c r="H23" s="56"/>
      <c r="I23" s="56"/>
      <c r="J23" s="56"/>
      <c r="K23" s="57">
        <v>924568611</v>
      </c>
      <c r="L23" s="59"/>
      <c r="M23" s="59"/>
      <c r="N23" s="58"/>
      <c r="O23" s="56"/>
      <c r="P23" s="56"/>
      <c r="Q23" s="56"/>
      <c r="R23" s="56"/>
      <c r="S23" s="56"/>
      <c r="T23" s="12">
        <f>+T22</f>
        <v>113</v>
      </c>
      <c r="U23" s="57" t="str">
        <f t="shared" si="1"/>
        <v>VENDEDOR</v>
      </c>
      <c r="V23" s="58"/>
    </row>
    <row r="24" spans="1:22" x14ac:dyDescent="0.2">
      <c r="A24" s="12">
        <f t="shared" si="0"/>
        <v>40</v>
      </c>
      <c r="B24" s="11" t="s">
        <v>255</v>
      </c>
      <c r="C24" s="11" t="s">
        <v>226</v>
      </c>
      <c r="D24" s="13" t="s">
        <v>227</v>
      </c>
      <c r="E24" s="12" t="s">
        <v>118</v>
      </c>
      <c r="F24" s="12">
        <v>47</v>
      </c>
      <c r="G24" s="56" t="s">
        <v>256</v>
      </c>
      <c r="H24" s="56"/>
      <c r="I24" s="56"/>
      <c r="J24" s="56"/>
      <c r="K24" s="57" t="s">
        <v>89</v>
      </c>
      <c r="L24" s="59"/>
      <c r="M24" s="59"/>
      <c r="N24" s="58"/>
      <c r="O24" s="56"/>
      <c r="P24" s="56"/>
      <c r="Q24" s="56"/>
      <c r="R24" s="56"/>
      <c r="S24" s="56"/>
      <c r="T24" s="12">
        <v>116</v>
      </c>
      <c r="U24" s="57" t="str">
        <f t="shared" si="1"/>
        <v>VENDEDOR</v>
      </c>
      <c r="V24" s="58"/>
    </row>
    <row r="25" spans="1:22" ht="15" customHeight="1" x14ac:dyDescent="0.2">
      <c r="A25" s="12">
        <f t="shared" si="0"/>
        <v>41</v>
      </c>
      <c r="B25" s="11" t="s">
        <v>257</v>
      </c>
      <c r="C25" s="11" t="s">
        <v>226</v>
      </c>
      <c r="D25" s="13" t="s">
        <v>228</v>
      </c>
      <c r="E25" s="12" t="s">
        <v>118</v>
      </c>
      <c r="F25" s="12">
        <v>40</v>
      </c>
      <c r="G25" s="56" t="s">
        <v>229</v>
      </c>
      <c r="H25" s="56"/>
      <c r="I25" s="56"/>
      <c r="J25" s="56"/>
      <c r="K25" s="57">
        <v>936323687</v>
      </c>
      <c r="L25" s="59"/>
      <c r="M25" s="59"/>
      <c r="N25" s="58"/>
      <c r="O25" s="56"/>
      <c r="P25" s="56"/>
      <c r="Q25" s="56"/>
      <c r="R25" s="56"/>
      <c r="S25" s="56"/>
      <c r="T25" s="12">
        <v>120</v>
      </c>
      <c r="U25" s="57" t="str">
        <f t="shared" si="1"/>
        <v>VENDEDOR</v>
      </c>
      <c r="V25" s="58"/>
    </row>
    <row r="28" spans="1:22" ht="12.75" thickBot="1" x14ac:dyDescent="0.25">
      <c r="B28" s="30"/>
      <c r="M28" s="30"/>
      <c r="N28" s="30"/>
      <c r="O28" s="30"/>
      <c r="P28" s="30"/>
      <c r="Q28" s="30"/>
    </row>
    <row r="29" spans="1:22" x14ac:dyDescent="0.2">
      <c r="A29" s="29" t="s">
        <v>270</v>
      </c>
      <c r="B29" s="27" t="s">
        <v>271</v>
      </c>
      <c r="M29" s="55" t="s">
        <v>272</v>
      </c>
      <c r="N29" s="55"/>
      <c r="O29" s="55"/>
      <c r="P29" s="55"/>
      <c r="Q29" s="55"/>
    </row>
    <row r="30" spans="1:22" x14ac:dyDescent="0.2">
      <c r="M30" s="55" t="s">
        <v>273</v>
      </c>
      <c r="N30" s="55"/>
      <c r="O30" s="55"/>
      <c r="P30" s="55"/>
      <c r="Q30" s="55"/>
    </row>
    <row r="31" spans="1:22" x14ac:dyDescent="0.2">
      <c r="M31" s="55" t="s">
        <v>274</v>
      </c>
      <c r="N31" s="55"/>
      <c r="O31" s="55"/>
      <c r="P31" s="55"/>
      <c r="Q31" s="55"/>
    </row>
    <row r="32" spans="1:22" x14ac:dyDescent="0.2">
      <c r="M32" s="55" t="s">
        <v>272</v>
      </c>
      <c r="N32" s="55"/>
      <c r="O32" s="55"/>
      <c r="P32" s="55"/>
      <c r="Q32" s="55"/>
    </row>
  </sheetData>
  <mergeCells count="74">
    <mergeCell ref="A9:V9"/>
    <mergeCell ref="A1:V2"/>
    <mergeCell ref="A3:V3"/>
    <mergeCell ref="A4:V4"/>
    <mergeCell ref="A5:V5"/>
    <mergeCell ref="A6:B6"/>
    <mergeCell ref="C6:H6"/>
    <mergeCell ref="J6:N6"/>
    <mergeCell ref="O6:S6"/>
    <mergeCell ref="T6:V6"/>
    <mergeCell ref="A7:V7"/>
    <mergeCell ref="A8:B8"/>
    <mergeCell ref="C8:J8"/>
    <mergeCell ref="S8:T8"/>
    <mergeCell ref="K8:Q8"/>
    <mergeCell ref="A13:V13"/>
    <mergeCell ref="A10:B10"/>
    <mergeCell ref="E10:I10"/>
    <mergeCell ref="M10:N10"/>
    <mergeCell ref="P10:Q10"/>
    <mergeCell ref="S10:T10"/>
    <mergeCell ref="A11:V11"/>
    <mergeCell ref="A12:C12"/>
    <mergeCell ref="D12:I12"/>
    <mergeCell ref="M12:N12"/>
    <mergeCell ref="P12:Q12"/>
    <mergeCell ref="S12:T12"/>
    <mergeCell ref="J10:L10"/>
    <mergeCell ref="A14:V14"/>
    <mergeCell ref="A15:V15"/>
    <mergeCell ref="G16:J16"/>
    <mergeCell ref="O16:S16"/>
    <mergeCell ref="U16:V16"/>
    <mergeCell ref="K16:N16"/>
    <mergeCell ref="G17:J17"/>
    <mergeCell ref="O17:S17"/>
    <mergeCell ref="U17:V17"/>
    <mergeCell ref="G18:J18"/>
    <mergeCell ref="O18:S18"/>
    <mergeCell ref="U18:V18"/>
    <mergeCell ref="K17:N17"/>
    <mergeCell ref="K18:N18"/>
    <mergeCell ref="G19:J19"/>
    <mergeCell ref="O19:S19"/>
    <mergeCell ref="U19:V19"/>
    <mergeCell ref="G20:J20"/>
    <mergeCell ref="O20:S20"/>
    <mergeCell ref="U20:V20"/>
    <mergeCell ref="K19:N19"/>
    <mergeCell ref="K20:N20"/>
    <mergeCell ref="G21:J21"/>
    <mergeCell ref="O21:S21"/>
    <mergeCell ref="U21:V21"/>
    <mergeCell ref="G22:J22"/>
    <mergeCell ref="O22:S22"/>
    <mergeCell ref="U22:V22"/>
    <mergeCell ref="K21:N21"/>
    <mergeCell ref="K22:N22"/>
    <mergeCell ref="U25:V25"/>
    <mergeCell ref="M29:Q29"/>
    <mergeCell ref="M30:Q30"/>
    <mergeCell ref="G23:J23"/>
    <mergeCell ref="O23:S23"/>
    <mergeCell ref="U23:V23"/>
    <mergeCell ref="G24:J24"/>
    <mergeCell ref="O24:S24"/>
    <mergeCell ref="U24:V24"/>
    <mergeCell ref="K23:N23"/>
    <mergeCell ref="K24:N24"/>
    <mergeCell ref="K25:N25"/>
    <mergeCell ref="M31:Q31"/>
    <mergeCell ref="M32:Q32"/>
    <mergeCell ref="G25:J25"/>
    <mergeCell ref="O25:S25"/>
  </mergeCells>
  <pageMargins left="0.70866141732283472" right="0.70866141732283472" top="0.74803149606299213" bottom="0.74803149606299213" header="0.51181102362204722" footer="0.51181102362204722"/>
  <pageSetup paperSize="9" scale="80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5331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REL. MERCADOS</vt:lpstr>
      <vt:lpstr>19 DE JULIO VENDEDORES</vt:lpstr>
      <vt:lpstr>HOJA (1)</vt:lpstr>
      <vt:lpstr>HOJA (2)</vt:lpstr>
      <vt:lpstr>HOJA (3)</vt:lpstr>
      <vt:lpstr>HOJA(4)</vt:lpstr>
      <vt:lpstr>HOJA(5)</vt:lpstr>
      <vt:lpstr>'19 DE JULIO VENDEDORES'!Área_de_impresión</vt:lpstr>
      <vt:lpstr>'HOJA (1)'!Área_de_impresión</vt:lpstr>
      <vt:lpstr>'HOJA (2)'!Área_de_impresión</vt:lpstr>
      <vt:lpstr>'HOJA (3)'!Área_de_impresión</vt:lpstr>
      <vt:lpstr>'HOJA(4)'!Área_de_impresión</vt:lpstr>
      <vt:lpstr>'HOJA(5)'!Área_de_impresión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ASISTENTE DE SEGUIMIENTO Y EVALUACION 04</dc:creator>
  <dc:description/>
  <cp:lastModifiedBy>Usuario de Windows</cp:lastModifiedBy>
  <cp:revision>3</cp:revision>
  <cp:lastPrinted>2020-05-26T12:20:06Z</cp:lastPrinted>
  <dcterms:created xsi:type="dcterms:W3CDTF">2020-05-11T15:10:49Z</dcterms:created>
  <dcterms:modified xsi:type="dcterms:W3CDTF">2020-05-27T20:02:42Z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